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조사통계팀\01 2026사업\05 완성공사원가분석\원고\"/>
    </mc:Choice>
  </mc:AlternateContent>
  <xr:revisionPtr revIDLastSave="0" documentId="13_ncr:1_{B29B0F07-DFF6-4D9C-9756-9CA424F38325}" xr6:coauthVersionLast="36" xr6:coauthVersionMax="36" xr10:uidLastSave="{00000000-0000-0000-0000-000000000000}"/>
  <bookViews>
    <workbookView xWindow="0" yWindow="0" windowWidth="28800" windowHeight="10800" tabRatio="735" xr2:uid="{00000000-000D-0000-FFFF-FFFF00000000}"/>
  </bookViews>
  <sheets>
    <sheet name="표1-1" sheetId="4" r:id="rId1"/>
    <sheet name="표1-2" sheetId="11" r:id="rId2"/>
    <sheet name="표2-1" sheetId="5" r:id="rId3"/>
    <sheet name="표2-2" sheetId="12" r:id="rId4"/>
    <sheet name="표2-3" sheetId="14" r:id="rId5"/>
    <sheet name="표3-1" sheetId="6" r:id="rId6"/>
    <sheet name="표3-2" sheetId="13" r:id="rId7"/>
  </sheets>
  <definedNames>
    <definedName name="_xlnm.Print_Area" localSheetId="0">'표1-1'!$A$1:$E$44</definedName>
    <definedName name="_xlnm.Print_Area" localSheetId="1">'표1-2'!$A$1:$E$44</definedName>
    <definedName name="_xlnm.Print_Area" localSheetId="2">'표2-1'!$A$1:$E$44</definedName>
    <definedName name="_xlnm.Print_Area" localSheetId="3">'표2-2'!$A$1:$E$44</definedName>
    <definedName name="_xlnm.Print_Area" localSheetId="4">'표2-3'!$A$1:$E$44</definedName>
    <definedName name="_xlnm.Print_Area" localSheetId="5">'표3-1'!$A$1:$E$44</definedName>
    <definedName name="_xlnm.Print_Area" localSheetId="6">'표3-2'!$A$1:$E$44</definedName>
  </definedNames>
  <calcPr calcId="191029"/>
</workbook>
</file>

<file path=xl/calcChain.xml><?xml version="1.0" encoding="utf-8"?>
<calcChain xmlns="http://schemas.openxmlformats.org/spreadsheetml/2006/main">
  <c r="D13" i="13" l="1"/>
  <c r="E43" i="13" s="1"/>
  <c r="B13" i="13"/>
  <c r="C39" i="13" s="1"/>
  <c r="D13" i="6"/>
  <c r="E42" i="6" s="1"/>
  <c r="B13" i="6"/>
  <c r="C39" i="6" s="1"/>
  <c r="D13" i="14"/>
  <c r="E42" i="14" s="1"/>
  <c r="B13" i="14"/>
  <c r="C40" i="14" s="1"/>
  <c r="D13" i="12"/>
  <c r="B13" i="12"/>
  <c r="D13" i="5"/>
  <c r="B13" i="5"/>
  <c r="C40" i="5" s="1"/>
  <c r="D13" i="11"/>
  <c r="E38" i="11" s="1"/>
  <c r="B13" i="11"/>
  <c r="D13" i="4"/>
  <c r="E43" i="4" s="1"/>
  <c r="B13" i="4"/>
  <c r="C38" i="4" s="1"/>
  <c r="E42" i="5" l="1"/>
  <c r="E15" i="5"/>
  <c r="E16" i="5"/>
  <c r="E17" i="5"/>
  <c r="E18" i="5"/>
  <c r="E39" i="12"/>
  <c r="E15" i="12"/>
  <c r="E16" i="12"/>
  <c r="E17" i="12"/>
  <c r="E18" i="12"/>
  <c r="C34" i="11"/>
  <c r="C14" i="11"/>
  <c r="C18" i="11"/>
  <c r="C15" i="11"/>
  <c r="C16" i="11"/>
  <c r="C17" i="11"/>
  <c r="C16" i="14"/>
  <c r="C34" i="14"/>
  <c r="C33" i="14"/>
  <c r="C21" i="14"/>
  <c r="E20" i="13"/>
  <c r="E26" i="13"/>
  <c r="E32" i="13"/>
  <c r="E43" i="6"/>
  <c r="E15" i="6"/>
  <c r="E21" i="6"/>
  <c r="E22" i="6"/>
  <c r="E28" i="6"/>
  <c r="E37" i="6"/>
  <c r="E29" i="6"/>
  <c r="E14" i="6"/>
  <c r="E35" i="6"/>
  <c r="E35" i="14"/>
  <c r="E26" i="14"/>
  <c r="E17" i="14"/>
  <c r="C15" i="14"/>
  <c r="C39" i="14"/>
  <c r="C41" i="14"/>
  <c r="C22" i="14"/>
  <c r="C27" i="14"/>
  <c r="C28" i="14"/>
  <c r="E23" i="5"/>
  <c r="E32" i="5"/>
  <c r="E27" i="5"/>
  <c r="E29" i="5"/>
  <c r="E39" i="5"/>
  <c r="E38" i="5"/>
  <c r="E20" i="5"/>
  <c r="E31" i="5"/>
  <c r="E41" i="5"/>
  <c r="E34" i="5"/>
  <c r="E22" i="5"/>
  <c r="E13" i="5"/>
  <c r="E25" i="5"/>
  <c r="E37" i="5"/>
  <c r="C23" i="5"/>
  <c r="C29" i="5"/>
  <c r="C35" i="5"/>
  <c r="C41" i="5"/>
  <c r="E28" i="12"/>
  <c r="E14" i="13"/>
  <c r="E38" i="13"/>
  <c r="C28" i="13"/>
  <c r="C29" i="13"/>
  <c r="C16" i="13"/>
  <c r="C34" i="13"/>
  <c r="C17" i="13"/>
  <c r="C22" i="13"/>
  <c r="C40" i="13"/>
  <c r="C35" i="13"/>
  <c r="C23" i="13"/>
  <c r="C41" i="13"/>
  <c r="E16" i="6"/>
  <c r="E23" i="6"/>
  <c r="E31" i="6"/>
  <c r="E38" i="6"/>
  <c r="E17" i="6"/>
  <c r="E25" i="6"/>
  <c r="E32" i="6"/>
  <c r="E39" i="6"/>
  <c r="E19" i="6"/>
  <c r="E26" i="6"/>
  <c r="E33" i="6"/>
  <c r="E40" i="6"/>
  <c r="E13" i="6"/>
  <c r="E20" i="6"/>
  <c r="E27" i="6"/>
  <c r="E34" i="6"/>
  <c r="E41" i="6"/>
  <c r="E19" i="14"/>
  <c r="E27" i="14"/>
  <c r="E37" i="14"/>
  <c r="E20" i="14"/>
  <c r="E29" i="14"/>
  <c r="E21" i="14"/>
  <c r="E39" i="14"/>
  <c r="E14" i="14"/>
  <c r="E23" i="14"/>
  <c r="E32" i="14"/>
  <c r="E41" i="14"/>
  <c r="E38" i="14"/>
  <c r="E13" i="14"/>
  <c r="E31" i="14"/>
  <c r="E15" i="14"/>
  <c r="E25" i="14"/>
  <c r="E33" i="14"/>
  <c r="E43" i="14"/>
  <c r="C23" i="14"/>
  <c r="C35" i="14"/>
  <c r="C17" i="14"/>
  <c r="C29" i="14"/>
  <c r="E34" i="12"/>
  <c r="E40" i="12"/>
  <c r="E22" i="12"/>
  <c r="E23" i="12"/>
  <c r="E29" i="12"/>
  <c r="C15" i="12"/>
  <c r="C21" i="12"/>
  <c r="C27" i="12"/>
  <c r="C33" i="12"/>
  <c r="C39" i="12"/>
  <c r="C13" i="12"/>
  <c r="C23" i="12"/>
  <c r="C35" i="12"/>
  <c r="C37" i="12"/>
  <c r="C20" i="12"/>
  <c r="C38" i="12"/>
  <c r="C16" i="12"/>
  <c r="C22" i="12"/>
  <c r="C28" i="12"/>
  <c r="C34" i="12"/>
  <c r="C40" i="12"/>
  <c r="C17" i="12"/>
  <c r="C29" i="12"/>
  <c r="C41" i="12"/>
  <c r="C26" i="12"/>
  <c r="C14" i="12"/>
  <c r="C18" i="12"/>
  <c r="C24" i="12"/>
  <c r="C30" i="12"/>
  <c r="C36" i="12"/>
  <c r="C42" i="12"/>
  <c r="C19" i="12"/>
  <c r="C31" i="12"/>
  <c r="C43" i="12"/>
  <c r="C32" i="12"/>
  <c r="C25" i="12"/>
  <c r="E19" i="5"/>
  <c r="E26" i="5"/>
  <c r="E33" i="5"/>
  <c r="E40" i="5"/>
  <c r="E14" i="5"/>
  <c r="E21" i="5"/>
  <c r="E28" i="5"/>
  <c r="E35" i="5"/>
  <c r="E43" i="5"/>
  <c r="C17" i="5"/>
  <c r="C40" i="11"/>
  <c r="C20" i="11"/>
  <c r="C27" i="11"/>
  <c r="C28" i="11"/>
  <c r="C43" i="11"/>
  <c r="E21" i="13"/>
  <c r="E27" i="13"/>
  <c r="E39" i="13"/>
  <c r="E16" i="13"/>
  <c r="E22" i="13"/>
  <c r="E28" i="13"/>
  <c r="E34" i="13"/>
  <c r="E40" i="13"/>
  <c r="E15" i="13"/>
  <c r="E33" i="13"/>
  <c r="E17" i="13"/>
  <c r="E23" i="13"/>
  <c r="E29" i="13"/>
  <c r="E35" i="13"/>
  <c r="E41" i="13"/>
  <c r="E18" i="13"/>
  <c r="E24" i="13"/>
  <c r="E36" i="13"/>
  <c r="E42" i="13"/>
  <c r="E30" i="13"/>
  <c r="E13" i="13"/>
  <c r="E19" i="13"/>
  <c r="E25" i="13"/>
  <c r="E31" i="13"/>
  <c r="E37" i="13"/>
  <c r="C18" i="13"/>
  <c r="C24" i="13"/>
  <c r="C30" i="13"/>
  <c r="C36" i="13"/>
  <c r="C42" i="13"/>
  <c r="C13" i="13"/>
  <c r="C19" i="13"/>
  <c r="C25" i="13"/>
  <c r="C31" i="13"/>
  <c r="C37" i="13"/>
  <c r="C43" i="13"/>
  <c r="C14" i="13"/>
  <c r="C20" i="13"/>
  <c r="C26" i="13"/>
  <c r="C32" i="13"/>
  <c r="C38" i="13"/>
  <c r="C15" i="13"/>
  <c r="C21" i="13"/>
  <c r="C27" i="13"/>
  <c r="C33" i="13"/>
  <c r="E18" i="6"/>
  <c r="E24" i="6"/>
  <c r="E30" i="6"/>
  <c r="E36" i="6"/>
  <c r="C16" i="6"/>
  <c r="C22" i="6"/>
  <c r="C28" i="6"/>
  <c r="C34" i="6"/>
  <c r="C40" i="6"/>
  <c r="C17" i="6"/>
  <c r="C23" i="6"/>
  <c r="C29" i="6"/>
  <c r="C35" i="6"/>
  <c r="C41" i="6"/>
  <c r="C18" i="6"/>
  <c r="C30" i="6"/>
  <c r="C42" i="6"/>
  <c r="C19" i="6"/>
  <c r="C31" i="6"/>
  <c r="C43" i="6"/>
  <c r="C14" i="6"/>
  <c r="C20" i="6"/>
  <c r="C26" i="6"/>
  <c r="C32" i="6"/>
  <c r="C38" i="6"/>
  <c r="C24" i="6"/>
  <c r="C36" i="6"/>
  <c r="C13" i="6"/>
  <c r="C25" i="6"/>
  <c r="C37" i="6"/>
  <c r="C15" i="6"/>
  <c r="C21" i="6"/>
  <c r="C27" i="6"/>
  <c r="C33" i="6"/>
  <c r="E16" i="14"/>
  <c r="E22" i="14"/>
  <c r="E28" i="14"/>
  <c r="E34" i="14"/>
  <c r="E40" i="14"/>
  <c r="E18" i="14"/>
  <c r="E24" i="14"/>
  <c r="E30" i="14"/>
  <c r="E36" i="14"/>
  <c r="C18" i="14"/>
  <c r="C24" i="14"/>
  <c r="C30" i="14"/>
  <c r="C36" i="14"/>
  <c r="C42" i="14"/>
  <c r="C13" i="14"/>
  <c r="C19" i="14"/>
  <c r="C25" i="14"/>
  <c r="C31" i="14"/>
  <c r="C37" i="14"/>
  <c r="C43" i="14"/>
  <c r="C14" i="14"/>
  <c r="C20" i="14"/>
  <c r="C26" i="14"/>
  <c r="C32" i="14"/>
  <c r="C38" i="14"/>
  <c r="E24" i="12"/>
  <c r="E36" i="12"/>
  <c r="E13" i="12"/>
  <c r="E25" i="12"/>
  <c r="E37" i="12"/>
  <c r="E14" i="12"/>
  <c r="E20" i="12"/>
  <c r="E26" i="12"/>
  <c r="E32" i="12"/>
  <c r="E38" i="12"/>
  <c r="E35" i="12"/>
  <c r="E41" i="12"/>
  <c r="E30" i="12"/>
  <c r="E42" i="12"/>
  <c r="E19" i="12"/>
  <c r="E31" i="12"/>
  <c r="E43" i="12"/>
  <c r="E21" i="12"/>
  <c r="E27" i="12"/>
  <c r="E33" i="12"/>
  <c r="E24" i="5"/>
  <c r="E30" i="5"/>
  <c r="E36" i="5"/>
  <c r="C30" i="5"/>
  <c r="C19" i="5"/>
  <c r="C31" i="5"/>
  <c r="C43" i="5"/>
  <c r="C14" i="5"/>
  <c r="C20" i="5"/>
  <c r="C26" i="5"/>
  <c r="C32" i="5"/>
  <c r="C38" i="5"/>
  <c r="C18" i="5"/>
  <c r="C36" i="5"/>
  <c r="C13" i="5"/>
  <c r="C25" i="5"/>
  <c r="C37" i="5"/>
  <c r="C15" i="5"/>
  <c r="C21" i="5"/>
  <c r="C27" i="5"/>
  <c r="C33" i="5"/>
  <c r="C39" i="5"/>
  <c r="C24" i="5"/>
  <c r="C42" i="5"/>
  <c r="C16" i="5"/>
  <c r="C22" i="5"/>
  <c r="C28" i="5"/>
  <c r="C34" i="5"/>
  <c r="E27" i="11"/>
  <c r="E39" i="11"/>
  <c r="E33" i="11"/>
  <c r="E16" i="11"/>
  <c r="E22" i="11"/>
  <c r="E28" i="11"/>
  <c r="E34" i="11"/>
  <c r="E40" i="11"/>
  <c r="E21" i="11"/>
  <c r="E17" i="11"/>
  <c r="E23" i="11"/>
  <c r="E29" i="11"/>
  <c r="E35" i="11"/>
  <c r="E41" i="11"/>
  <c r="E18" i="11"/>
  <c r="E24" i="11"/>
  <c r="E30" i="11"/>
  <c r="E36" i="11"/>
  <c r="E42" i="11"/>
  <c r="E13" i="11"/>
  <c r="E19" i="11"/>
  <c r="E25" i="11"/>
  <c r="E31" i="11"/>
  <c r="E37" i="11"/>
  <c r="E43" i="11"/>
  <c r="E15" i="11"/>
  <c r="E14" i="11"/>
  <c r="E20" i="11"/>
  <c r="E26" i="11"/>
  <c r="E32" i="11"/>
  <c r="C29" i="11"/>
  <c r="C30" i="11"/>
  <c r="C21" i="11"/>
  <c r="C22" i="11"/>
  <c r="C37" i="11"/>
  <c r="C31" i="11"/>
  <c r="C23" i="11"/>
  <c r="C38" i="11"/>
  <c r="C32" i="11"/>
  <c r="C26" i="11"/>
  <c r="C39" i="11"/>
  <c r="C24" i="11"/>
  <c r="C35" i="11"/>
  <c r="C41" i="11"/>
  <c r="C33" i="11"/>
  <c r="C13" i="11"/>
  <c r="C19" i="11"/>
  <c r="C25" i="11"/>
  <c r="C36" i="11"/>
  <c r="C42" i="11"/>
  <c r="E17" i="4"/>
  <c r="E23" i="4"/>
  <c r="E29" i="4"/>
  <c r="E35" i="4"/>
  <c r="E41" i="4"/>
  <c r="E26" i="4"/>
  <c r="E38" i="4"/>
  <c r="E14" i="4"/>
  <c r="E32" i="4"/>
  <c r="E15" i="4"/>
  <c r="E21" i="4"/>
  <c r="E27" i="4"/>
  <c r="E33" i="4"/>
  <c r="E39" i="4"/>
  <c r="E20" i="4"/>
  <c r="E16" i="4"/>
  <c r="E22" i="4"/>
  <c r="E28" i="4"/>
  <c r="E34" i="4"/>
  <c r="E40" i="4"/>
  <c r="E18" i="4"/>
  <c r="E24" i="4"/>
  <c r="E30" i="4"/>
  <c r="E36" i="4"/>
  <c r="E42" i="4"/>
  <c r="E13" i="4"/>
  <c r="E19" i="4"/>
  <c r="E25" i="4"/>
  <c r="E31" i="4"/>
  <c r="E37" i="4"/>
  <c r="C15" i="4"/>
  <c r="C33" i="4"/>
  <c r="C16" i="4"/>
  <c r="C34" i="4"/>
  <c r="C22" i="4"/>
  <c r="C21" i="4"/>
  <c r="C39" i="4"/>
  <c r="C40" i="4"/>
  <c r="C27" i="4"/>
  <c r="C28" i="4"/>
  <c r="C17" i="4"/>
  <c r="C23" i="4"/>
  <c r="C29" i="4"/>
  <c r="C35" i="4"/>
  <c r="C41" i="4"/>
  <c r="C18" i="4"/>
  <c r="C24" i="4"/>
  <c r="C30" i="4"/>
  <c r="C36" i="4"/>
  <c r="C42" i="4"/>
  <c r="C19" i="4"/>
  <c r="C25" i="4"/>
  <c r="C31" i="4"/>
  <c r="C37" i="4"/>
  <c r="C43" i="4"/>
  <c r="C14" i="4"/>
  <c r="C20" i="4"/>
  <c r="C26" i="4"/>
  <c r="C32" i="4"/>
</calcChain>
</file>

<file path=xl/sharedStrings.xml><?xml version="1.0" encoding="utf-8"?>
<sst xmlns="http://schemas.openxmlformats.org/spreadsheetml/2006/main" count="318" uniqueCount="78">
  <si>
    <t>(단위:천원,%)</t>
    <phoneticPr fontId="2" type="noConversion"/>
  </si>
  <si>
    <t>공 사 원 가</t>
    <phoneticPr fontId="2" type="noConversion"/>
  </si>
  <si>
    <t xml:space="preserve"> - 재료비</t>
    <phoneticPr fontId="2" type="noConversion"/>
  </si>
  <si>
    <t xml:space="preserve"> - 노무비</t>
    <phoneticPr fontId="2" type="noConversion"/>
  </si>
  <si>
    <t xml:space="preserve"> - 외주비</t>
    <phoneticPr fontId="2" type="noConversion"/>
  </si>
  <si>
    <t xml:space="preserve">   (재료비 + 노무비)</t>
    <phoneticPr fontId="2" type="noConversion"/>
  </si>
  <si>
    <t xml:space="preserve"> - 경비</t>
    <phoneticPr fontId="2" type="noConversion"/>
  </si>
  <si>
    <t xml:space="preserve">   1. 전력비</t>
  </si>
  <si>
    <t xml:space="preserve">   3. 운반비</t>
  </si>
  <si>
    <t xml:space="preserve">   4. 기계경비</t>
  </si>
  <si>
    <t xml:space="preserve">   5. 특허권사용료</t>
  </si>
  <si>
    <t xml:space="preserve">   6. 기술료</t>
  </si>
  <si>
    <t xml:space="preserve">   7. 연구개발비</t>
  </si>
  <si>
    <t xml:space="preserve">   8. 품질관리비</t>
  </si>
  <si>
    <t xml:space="preserve">   9. 가설비</t>
  </si>
  <si>
    <t xml:space="preserve">   10. 지급임차료</t>
  </si>
  <si>
    <t xml:space="preserve">   11. 보험료</t>
  </si>
  <si>
    <t xml:space="preserve">   13. 보관비</t>
  </si>
  <si>
    <t xml:space="preserve">   14. 외주가공비</t>
  </si>
  <si>
    <t xml:space="preserve">   19. 폐기물처리비</t>
  </si>
  <si>
    <t xml:space="preserve">   22. 환경보전비</t>
  </si>
  <si>
    <t xml:space="preserve">   23. 보상비</t>
  </si>
  <si>
    <t xml:space="preserve">   25. 퇴직공제부금비</t>
  </si>
  <si>
    <t xml:space="preserve">   26. 기타법정경비</t>
  </si>
  <si>
    <t xml:space="preserve">   27. 감가상각비</t>
  </si>
  <si>
    <t xml:space="preserve">   28. 하자보수비</t>
  </si>
  <si>
    <t xml:space="preserve">   29. 현장관리비</t>
  </si>
  <si>
    <t>6개월이하</t>
    <phoneticPr fontId="2" type="noConversion"/>
  </si>
  <si>
    <r>
      <rPr>
        <b/>
        <sz val="13"/>
        <color indexed="8"/>
        <rFont val="돋움"/>
        <family val="3"/>
        <charset val="129"/>
      </rPr>
      <t>□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돋움"/>
        <family val="3"/>
        <charset val="129"/>
      </rPr>
      <t>공사기간별</t>
    </r>
    <phoneticPr fontId="2" type="noConversion"/>
  </si>
  <si>
    <r>
      <rPr>
        <b/>
        <sz val="13"/>
        <color indexed="8"/>
        <rFont val="돋움"/>
        <family val="3"/>
        <charset val="129"/>
      </rPr>
      <t>□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돋움"/>
        <family val="3"/>
        <charset val="129"/>
      </rPr>
      <t>공사규모별</t>
    </r>
    <phoneticPr fontId="2" type="noConversion"/>
  </si>
  <si>
    <r>
      <rPr>
        <b/>
        <sz val="13"/>
        <color indexed="8"/>
        <rFont val="바탕체"/>
        <family val="1"/>
        <charset val="129"/>
      </rPr>
      <t>□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바탕체"/>
        <family val="1"/>
        <charset val="129"/>
      </rPr>
      <t>공종별</t>
    </r>
    <phoneticPr fontId="2" type="noConversion"/>
  </si>
  <si>
    <t>공    사    기    간    별</t>
    <phoneticPr fontId="2" type="noConversion"/>
  </si>
  <si>
    <t>평    균</t>
    <phoneticPr fontId="2" type="noConversion"/>
  </si>
  <si>
    <t>구  성  비</t>
    <phoneticPr fontId="2" type="noConversion"/>
  </si>
  <si>
    <t>구        분</t>
    <phoneticPr fontId="2" type="noConversion"/>
  </si>
  <si>
    <t>(단위:천원,%)</t>
    <phoneticPr fontId="2" type="noConversion"/>
  </si>
  <si>
    <t>공 사 원 가</t>
    <phoneticPr fontId="2" type="noConversion"/>
  </si>
  <si>
    <t xml:space="preserve"> - 재료비</t>
    <phoneticPr fontId="2" type="noConversion"/>
  </si>
  <si>
    <t xml:space="preserve"> - 노무비</t>
    <phoneticPr fontId="2" type="noConversion"/>
  </si>
  <si>
    <t xml:space="preserve"> - 외주비</t>
    <phoneticPr fontId="2" type="noConversion"/>
  </si>
  <si>
    <t xml:space="preserve">   (재료비 + 노무비)</t>
    <phoneticPr fontId="2" type="noConversion"/>
  </si>
  <si>
    <t>공    사    규    모    별</t>
    <phoneticPr fontId="2" type="noConversion"/>
  </si>
  <si>
    <t>30억이상 ~ 50억미만</t>
    <phoneticPr fontId="2" type="noConversion"/>
  </si>
  <si>
    <t>구        분</t>
    <phoneticPr fontId="2" type="noConversion"/>
  </si>
  <si>
    <t>평    균</t>
    <phoneticPr fontId="2" type="noConversion"/>
  </si>
  <si>
    <t>구  성  비</t>
    <phoneticPr fontId="2" type="noConversion"/>
  </si>
  <si>
    <t>공    사    종    류    별</t>
    <phoneticPr fontId="2" type="noConversion"/>
  </si>
  <si>
    <t>산  업  설  비</t>
    <phoneticPr fontId="2" type="noConversion"/>
  </si>
  <si>
    <t>조        경</t>
    <phoneticPr fontId="2" type="noConversion"/>
  </si>
  <si>
    <t>토        목</t>
    <phoneticPr fontId="2" type="noConversion"/>
  </si>
  <si>
    <t>건        축</t>
    <phoneticPr fontId="2" type="noConversion"/>
  </si>
  <si>
    <t>36개월초과</t>
    <phoneticPr fontId="2" type="noConversion"/>
  </si>
  <si>
    <t>12개월초과 ~ 36개월이하</t>
    <phoneticPr fontId="2" type="noConversion"/>
  </si>
  <si>
    <t>6개월초과 ~ 12개월이하</t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</si>
  <si>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2. 수도광열비</t>
    </r>
    <phoneticPr fontId="2" type="noConversion"/>
  </si>
  <si>
    <r>
      <rPr>
        <sz val="9"/>
        <color indexed="8"/>
        <rFont val="바탕체"/>
        <family val="1"/>
        <charset val="129"/>
      </rPr>
      <t xml:space="preserve">   </t>
    </r>
    <r>
      <rPr>
        <b/>
        <sz val="9"/>
        <color indexed="8"/>
        <rFont val="바탕체"/>
        <family val="1"/>
        <charset val="129"/>
      </rPr>
      <t>12. 복리후생비</t>
    </r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</si>
  <si>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16. 소모·사무용품비</t>
    </r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</si>
  <si>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17. 여비·교통비·통신비</t>
    </r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</si>
  <si>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18. 세금과공과</t>
    </r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</si>
  <si>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20. 도서인쇄비</t>
    </r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</si>
  <si>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21. 지급수수료</t>
    </r>
    <phoneticPr fontId="2" type="noConversion"/>
  </si>
  <si>
    <t>50억이상 ~ 300억미만</t>
    <phoneticPr fontId="2" type="noConversion"/>
  </si>
  <si>
    <t>300억이상 ~ 1,000억미만</t>
    <phoneticPr fontId="2" type="noConversion"/>
  </si>
  <si>
    <t>1,000억이상</t>
    <phoneticPr fontId="2" type="noConversion"/>
  </si>
  <si>
    <r>
      <t xml:space="preserve">   </t>
    </r>
    <r>
      <rPr>
        <b/>
        <sz val="9"/>
        <color indexed="8"/>
        <rFont val="바탕체"/>
        <family val="1"/>
        <charset val="129"/>
      </rPr>
      <t>21. 지급수수료</t>
    </r>
    <phoneticPr fontId="2" type="noConversion"/>
  </si>
  <si>
    <t>5억이상 ~ 30억미만</t>
    <phoneticPr fontId="2" type="noConversion"/>
  </si>
  <si>
    <t>3억이상 ~ 5억미만</t>
    <phoneticPr fontId="2" type="noConversion"/>
  </si>
  <si>
    <t xml:space="preserve">   15. 산업안전보건관리비</t>
    <phoneticPr fontId="2" type="noConversion"/>
  </si>
  <si>
    <t xml:space="preserve">   24. 안전관리비</t>
    <phoneticPr fontId="2" type="noConversion"/>
  </si>
  <si>
    <t xml:space="preserve">   15. 산업안전보건관리비</t>
    <phoneticPr fontId="2" type="noConversion"/>
  </si>
  <si>
    <t xml:space="preserve">   24. 안전관리비</t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</si>
  <si>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1-1&gt;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</si>
  <si>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1-2&gt;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</si>
  <si>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2-1&gt;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</si>
  <si>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2-2&gt;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</si>
  <si>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2-3&gt;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</si>
  <si>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3-1&gt;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</si>
  <si>
    <r>
      <t>&lt;</t>
    </r>
    <r>
      <rPr>
        <b/>
        <sz val="16"/>
        <color indexed="8"/>
        <rFont val="돋움"/>
        <family val="3"/>
        <charset val="129"/>
      </rPr>
      <t>표</t>
    </r>
    <r>
      <rPr>
        <b/>
        <sz val="16"/>
        <color indexed="8"/>
        <rFont val="Arial"/>
        <family val="2"/>
      </rPr>
      <t xml:space="preserve"> 3-2&gt; 2025</t>
    </r>
    <r>
      <rPr>
        <b/>
        <sz val="16"/>
        <color indexed="8"/>
        <rFont val="돋움"/>
        <family val="3"/>
        <charset val="129"/>
      </rPr>
      <t>년도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완성공사원가통계</t>
    </r>
    <r>
      <rPr>
        <b/>
        <sz val="16"/>
        <color indexed="8"/>
        <rFont val="Arial"/>
        <family val="2"/>
      </rPr>
      <t>(</t>
    </r>
    <r>
      <rPr>
        <b/>
        <sz val="16"/>
        <color indexed="8"/>
        <rFont val="돋움"/>
        <family val="3"/>
        <charset val="129"/>
      </rPr>
      <t>경비율</t>
    </r>
    <r>
      <rPr>
        <b/>
        <sz val="16"/>
        <color indexed="8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</si>
</sst>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_-* #,##0_-;\-* #,##0_-;_-* &quot;-&quot;??_-;_-@_-"/>
    <numFmt numFmtId="177" formatCode="_-* #,##0.0_-;\-* #,##0.0_-;_-* &quot;-&quot;??_-;_-@_-"/>
    <numFmt numFmtId="178" formatCode="0.000%"/>
    <numFmt numFmtId="179" formatCode="_-* #,##0.000_-;\-* #,##0.000_-;_-* &quot;-&quot;_-;_-@_-"/>
    <numFmt numFmtId="180" formatCode="0_);[Red]\(0\)"/>
    <numFmt numFmtId="181" formatCode="0.000_ "/>
    <numFmt numFmtId="182" formatCode="0.0_ "/>
    <numFmt numFmtId="183" formatCode="#,##0,"/>
  </numFmts>
  <fonts count="29" x14ac:knownFonts="1">
    <font>
      <sz val="11"/>
      <color theme="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3"/>
      <color indexed="8"/>
      <name val="바탕체"/>
      <family val="1"/>
      <charset val="129"/>
    </font>
    <font>
      <sz val="10"/>
      <name val="Arial"/>
      <family val="2"/>
    </font>
    <font>
      <b/>
      <sz val="13"/>
      <color indexed="8"/>
      <name val="돋움"/>
      <family val="3"/>
      <charset val="129"/>
    </font>
    <font>
      <b/>
      <sz val="13"/>
      <color indexed="8"/>
      <name val="Arial"/>
      <family val="2"/>
    </font>
    <font>
      <sz val="9"/>
      <color indexed="8"/>
      <name val="바탕체"/>
      <family val="1"/>
      <charset val="129"/>
    </font>
    <font>
      <b/>
      <sz val="9"/>
      <color indexed="8"/>
      <name val="바탕체"/>
      <family val="1"/>
      <charset val="129"/>
    </font>
    <font>
      <b/>
      <sz val="16"/>
      <color indexed="8"/>
      <name val="Arial"/>
      <family val="2"/>
    </font>
    <font>
      <b/>
      <sz val="16"/>
      <color indexed="8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바탕체"/>
      <family val="1"/>
      <charset val="129"/>
    </font>
    <font>
      <b/>
      <sz val="13"/>
      <color theme="1"/>
      <name val="바탕체"/>
      <family val="1"/>
      <charset val="129"/>
    </font>
    <font>
      <b/>
      <sz val="11"/>
      <color theme="1"/>
      <name val="바탕체"/>
      <family val="1"/>
      <charset val="129"/>
    </font>
    <font>
      <b/>
      <sz val="13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10"/>
      <color theme="1"/>
      <name val="바탕체"/>
      <family val="1"/>
      <charset val="129"/>
    </font>
    <font>
      <sz val="9"/>
      <color theme="1"/>
      <name val="바탕체"/>
      <family val="1"/>
      <charset val="129"/>
    </font>
    <font>
      <b/>
      <sz val="9"/>
      <color theme="1"/>
      <name val="바탕체"/>
      <family val="1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돋움"/>
      <family val="3"/>
      <charset val="129"/>
    </font>
    <font>
      <b/>
      <sz val="9"/>
      <color theme="1"/>
      <name val="돋움"/>
      <family val="3"/>
      <charset val="129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12" fillId="0" borderId="0">
      <alignment vertical="center"/>
    </xf>
  </cellStyleXfs>
  <cellXfs count="90">
    <xf numFmtId="0" fontId="0" fillId="0" borderId="0" xfId="0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178" fontId="11" fillId="0" borderId="0" xfId="1" applyNumberFormat="1" applyFont="1">
      <alignment vertical="center"/>
    </xf>
    <xf numFmtId="41" fontId="11" fillId="0" borderId="0" xfId="3" applyFont="1">
      <alignment vertical="center"/>
    </xf>
    <xf numFmtId="179" fontId="11" fillId="0" borderId="0" xfId="3" applyNumberFormat="1" applyFo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19" fillId="0" borderId="2" xfId="0" applyFont="1" applyBorder="1" applyAlignment="1">
      <alignment horizontal="left" vertical="center"/>
    </xf>
    <xf numFmtId="180" fontId="21" fillId="0" borderId="1" xfId="1" applyNumberFormat="1" applyFont="1" applyBorder="1">
      <alignment vertical="center"/>
    </xf>
    <xf numFmtId="178" fontId="21" fillId="0" borderId="1" xfId="1" applyNumberFormat="1" applyFont="1" applyBorder="1">
      <alignment vertical="center"/>
    </xf>
    <xf numFmtId="181" fontId="21" fillId="0" borderId="3" xfId="1" applyNumberFormat="1" applyFont="1" applyBorder="1">
      <alignment vertical="center"/>
    </xf>
    <xf numFmtId="181" fontId="21" fillId="0" borderId="4" xfId="1" applyNumberFormat="1" applyFont="1" applyBorder="1">
      <alignment vertical="center"/>
    </xf>
    <xf numFmtId="181" fontId="22" fillId="0" borderId="4" xfId="1" applyNumberFormat="1" applyFont="1" applyBorder="1">
      <alignment vertical="center"/>
    </xf>
    <xf numFmtId="181" fontId="21" fillId="0" borderId="5" xfId="1" applyNumberFormat="1" applyFont="1" applyBorder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top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178" fontId="19" fillId="0" borderId="0" xfId="1" applyNumberFormat="1" applyFont="1">
      <alignment vertical="center"/>
    </xf>
    <xf numFmtId="180" fontId="21" fillId="0" borderId="0" xfId="3" applyNumberFormat="1" applyFont="1" applyBorder="1">
      <alignment vertical="center"/>
    </xf>
    <xf numFmtId="180" fontId="21" fillId="0" borderId="6" xfId="3" applyNumberFormat="1" applyFont="1" applyBorder="1">
      <alignment vertical="center"/>
    </xf>
    <xf numFmtId="176" fontId="21" fillId="0" borderId="1" xfId="0" applyNumberFormat="1" applyFont="1" applyBorder="1">
      <alignment vertical="center"/>
    </xf>
    <xf numFmtId="176" fontId="21" fillId="0" borderId="7" xfId="0" applyNumberFormat="1" applyFont="1" applyBorder="1">
      <alignment vertical="center"/>
    </xf>
    <xf numFmtId="176" fontId="21" fillId="0" borderId="6" xfId="0" applyNumberFormat="1" applyFont="1" applyBorder="1">
      <alignment vertical="center"/>
    </xf>
    <xf numFmtId="181" fontId="21" fillId="0" borderId="3" xfId="3" applyNumberFormat="1" applyFont="1" applyBorder="1">
      <alignment vertical="center"/>
    </xf>
    <xf numFmtId="181" fontId="21" fillId="0" borderId="4" xfId="3" applyNumberFormat="1" applyFont="1" applyBorder="1">
      <alignment vertical="center"/>
    </xf>
    <xf numFmtId="181" fontId="22" fillId="0" borderId="4" xfId="3" applyNumberFormat="1" applyFont="1" applyBorder="1">
      <alignment vertical="center"/>
    </xf>
    <xf numFmtId="181" fontId="21" fillId="0" borderId="5" xfId="3" applyNumberFormat="1" applyFont="1" applyBorder="1">
      <alignment vertical="center"/>
    </xf>
    <xf numFmtId="177" fontId="21" fillId="0" borderId="1" xfId="0" applyNumberFormat="1" applyFont="1" applyBorder="1">
      <alignment vertical="center"/>
    </xf>
    <xf numFmtId="0" fontId="19" fillId="0" borderId="8" xfId="0" applyFont="1" applyBorder="1" applyAlignment="1">
      <alignment horizontal="left" vertical="center"/>
    </xf>
    <xf numFmtId="176" fontId="21" fillId="0" borderId="8" xfId="0" applyNumberFormat="1" applyFont="1" applyBorder="1">
      <alignment vertical="center"/>
    </xf>
    <xf numFmtId="41" fontId="19" fillId="2" borderId="9" xfId="3" applyFont="1" applyFill="1" applyBorder="1" applyAlignment="1">
      <alignment horizontal="center" vertical="center"/>
    </xf>
    <xf numFmtId="179" fontId="19" fillId="2" borderId="9" xfId="3" applyNumberFormat="1" applyFont="1" applyFill="1" applyBorder="1" applyAlignment="1">
      <alignment horizontal="center" vertical="center"/>
    </xf>
    <xf numFmtId="179" fontId="19" fillId="2" borderId="10" xfId="3" applyNumberFormat="1" applyFont="1" applyFill="1" applyBorder="1" applyAlignment="1">
      <alignment horizontal="center" vertical="center"/>
    </xf>
    <xf numFmtId="177" fontId="21" fillId="0" borderId="7" xfId="0" applyNumberFormat="1" applyFont="1" applyBorder="1">
      <alignment vertical="center"/>
    </xf>
    <xf numFmtId="177" fontId="21" fillId="0" borderId="6" xfId="0" applyNumberFormat="1" applyFont="1" applyBorder="1">
      <alignment vertical="center"/>
    </xf>
    <xf numFmtId="176" fontId="21" fillId="0" borderId="11" xfId="0" applyNumberFormat="1" applyFont="1" applyBorder="1">
      <alignment vertical="center"/>
    </xf>
    <xf numFmtId="176" fontId="21" fillId="0" borderId="12" xfId="0" applyNumberFormat="1" applyFont="1" applyBorder="1">
      <alignment vertical="center"/>
    </xf>
    <xf numFmtId="182" fontId="21" fillId="0" borderId="1" xfId="1" applyNumberFormat="1" applyFont="1" applyBorder="1">
      <alignment vertical="center"/>
    </xf>
    <xf numFmtId="178" fontId="21" fillId="0" borderId="8" xfId="1" applyNumberFormat="1" applyFont="1" applyBorder="1">
      <alignment vertical="center"/>
    </xf>
    <xf numFmtId="180" fontId="21" fillId="0" borderId="13" xfId="3" applyNumberFormat="1" applyFont="1" applyBorder="1">
      <alignment vertical="center"/>
    </xf>
    <xf numFmtId="180" fontId="21" fillId="0" borderId="12" xfId="3" applyNumberFormat="1" applyFont="1" applyBorder="1">
      <alignment vertical="center"/>
    </xf>
    <xf numFmtId="180" fontId="21" fillId="0" borderId="8" xfId="1" applyNumberFormat="1" applyFont="1" applyBorder="1">
      <alignment vertical="center"/>
    </xf>
    <xf numFmtId="181" fontId="0" fillId="0" borderId="0" xfId="0" applyNumberFormat="1">
      <alignment vertical="center"/>
    </xf>
    <xf numFmtId="3" fontId="26" fillId="0" borderId="0" xfId="0" applyNumberFormat="1" applyFont="1">
      <alignment vertical="center"/>
    </xf>
    <xf numFmtId="181" fontId="21" fillId="0" borderId="4" xfId="1" applyNumberFormat="1" applyFont="1" applyFill="1" applyBorder="1">
      <alignment vertical="center"/>
    </xf>
    <xf numFmtId="183" fontId="21" fillId="3" borderId="2" xfId="0" applyNumberFormat="1" applyFont="1" applyFill="1" applyBorder="1">
      <alignment vertical="center"/>
    </xf>
    <xf numFmtId="183" fontId="21" fillId="3" borderId="0" xfId="0" applyNumberFormat="1" applyFont="1" applyFill="1" applyBorder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183" fontId="21" fillId="3" borderId="1" xfId="0" applyNumberFormat="1" applyFont="1" applyFill="1" applyBorder="1">
      <alignment vertical="center"/>
    </xf>
    <xf numFmtId="183" fontId="21" fillId="3" borderId="8" xfId="0" applyNumberFormat="1" applyFont="1" applyFill="1" applyBorder="1">
      <alignment vertical="center"/>
    </xf>
    <xf numFmtId="183" fontId="21" fillId="3" borderId="22" xfId="0" applyNumberFormat="1" applyFont="1" applyFill="1" applyBorder="1">
      <alignment vertical="center"/>
    </xf>
    <xf numFmtId="183" fontId="21" fillId="3" borderId="23" xfId="0" applyNumberFormat="1" applyFont="1" applyFill="1" applyBorder="1">
      <alignment vertical="center"/>
    </xf>
    <xf numFmtId="183" fontId="21" fillId="3" borderId="14" xfId="0" applyNumberFormat="1" applyFont="1" applyFill="1" applyBorder="1">
      <alignment vertical="center"/>
    </xf>
    <xf numFmtId="183" fontId="22" fillId="3" borderId="0" xfId="0" applyNumberFormat="1" applyFont="1" applyFill="1" applyBorder="1">
      <alignment vertical="center"/>
    </xf>
    <xf numFmtId="183" fontId="21" fillId="3" borderId="1" xfId="3" applyNumberFormat="1" applyFont="1" applyFill="1" applyBorder="1">
      <alignment vertical="center"/>
    </xf>
    <xf numFmtId="183" fontId="21" fillId="3" borderId="8" xfId="3" applyNumberFormat="1" applyFont="1" applyFill="1" applyBorder="1">
      <alignment vertical="center"/>
    </xf>
    <xf numFmtId="183" fontId="21" fillId="3" borderId="0" xfId="3" applyNumberFormat="1" applyFont="1" applyFill="1" applyBorder="1">
      <alignment vertical="center"/>
    </xf>
    <xf numFmtId="183" fontId="21" fillId="3" borderId="23" xfId="3" applyNumberFormat="1" applyFont="1" applyFill="1" applyBorder="1">
      <alignment vertical="center"/>
    </xf>
    <xf numFmtId="183" fontId="21" fillId="3" borderId="14" xfId="3" applyNumberFormat="1" applyFont="1" applyFill="1" applyBorder="1">
      <alignment vertical="center"/>
    </xf>
    <xf numFmtId="183" fontId="22" fillId="3" borderId="0" xfId="3" applyNumberFormat="1" applyFont="1" applyFill="1" applyBorder="1">
      <alignment vertical="center"/>
    </xf>
    <xf numFmtId="183" fontId="21" fillId="3" borderId="13" xfId="3" applyNumberFormat="1" applyFont="1" applyFill="1" applyBorder="1">
      <alignment vertical="center"/>
    </xf>
    <xf numFmtId="183" fontId="21" fillId="3" borderId="7" xfId="3" applyNumberFormat="1" applyFont="1" applyFill="1" applyBorder="1">
      <alignment vertical="center"/>
    </xf>
    <xf numFmtId="183" fontId="21" fillId="3" borderId="11" xfId="3" applyNumberFormat="1" applyFont="1" applyFill="1" applyBorder="1">
      <alignment vertical="center"/>
    </xf>
    <xf numFmtId="0" fontId="28" fillId="0" borderId="0" xfId="0" applyFont="1" applyAlignment="1">
      <alignment horizontal="center"/>
    </xf>
    <xf numFmtId="0" fontId="19" fillId="2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</cellXfs>
  <cellStyles count="10">
    <cellStyle name="백분율" xfId="1" builtinId="5"/>
    <cellStyle name="백분율 2" xfId="2" xr:uid="{00000000-0005-0000-0000-000001000000}"/>
    <cellStyle name="쉼표 [0]" xfId="3" builtinId="6"/>
    <cellStyle name="쉼표 [0] 2" xfId="4" xr:uid="{00000000-0005-0000-0000-000003000000}"/>
    <cellStyle name="쉼표 [0] 2 2" xfId="5" xr:uid="{00000000-0005-0000-0000-000004000000}"/>
    <cellStyle name="쉼표 [0] 3" xfId="6" xr:uid="{00000000-0005-0000-0000-000005000000}"/>
    <cellStyle name="쉼표 [0] 4" xfId="7" xr:uid="{00000000-0005-0000-0000-000006000000}"/>
    <cellStyle name="표준" xfId="0" builtinId="0"/>
    <cellStyle name="표준 2" xfId="8" xr:uid="{00000000-0005-0000-0000-000008000000}"/>
    <cellStyle name="표준 3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view="pageBreakPreview" zoomScaleNormal="100" zoomScaleSheetLayoutView="100" workbookViewId="0">
      <selection activeCell="D22" sqref="D22"/>
    </sheetView>
  </sheetViews>
  <sheetFormatPr defaultRowHeight="13.5" x14ac:dyDescent="0.15"/>
  <cols>
    <col min="1" max="1" width="21.33203125" style="6" customWidth="1"/>
    <col min="2" max="5" width="12.21875" customWidth="1"/>
    <col min="6" max="6" width="22.88671875" customWidth="1"/>
    <col min="7" max="138" width="30" bestFit="1" customWidth="1"/>
    <col min="139" max="139" width="25.109375" bestFit="1" customWidth="1"/>
    <col min="140" max="142" width="19.21875" bestFit="1" customWidth="1"/>
    <col min="143" max="143" width="21.21875" bestFit="1" customWidth="1"/>
    <col min="144" max="144" width="22.44140625" bestFit="1" customWidth="1"/>
    <col min="145" max="145" width="26.33203125" bestFit="1" customWidth="1"/>
    <col min="146" max="146" width="22.44140625" bestFit="1" customWidth="1"/>
    <col min="147" max="147" width="24.33203125" bestFit="1" customWidth="1"/>
    <col min="148" max="148" width="28.21875" bestFit="1" customWidth="1"/>
    <col min="149" max="149" width="22.44140625" bestFit="1" customWidth="1"/>
    <col min="150" max="151" width="26.33203125" bestFit="1" customWidth="1"/>
    <col min="152" max="152" width="22.44140625" bestFit="1" customWidth="1"/>
    <col min="153" max="153" width="27.5546875" bestFit="1" customWidth="1"/>
    <col min="154" max="154" width="23.6640625" bestFit="1" customWidth="1"/>
    <col min="155" max="155" width="27.5546875" bestFit="1" customWidth="1"/>
    <col min="156" max="156" width="23.6640625" bestFit="1" customWidth="1"/>
    <col min="157" max="158" width="27.5546875" bestFit="1" customWidth="1"/>
    <col min="159" max="159" width="25.5546875" bestFit="1" customWidth="1"/>
    <col min="160" max="160" width="34.6640625" bestFit="1" customWidth="1"/>
    <col min="161" max="161" width="27.5546875" bestFit="1" customWidth="1"/>
    <col min="162" max="162" width="29.44140625" bestFit="1" customWidth="1"/>
    <col min="163" max="165" width="27.5546875" bestFit="1" customWidth="1"/>
    <col min="166" max="166" width="23.6640625" bestFit="1" customWidth="1"/>
    <col min="167" max="167" width="27.5546875" bestFit="1" customWidth="1"/>
    <col min="168" max="168" width="31.44140625" bestFit="1" customWidth="1"/>
    <col min="169" max="169" width="29.44140625" bestFit="1" customWidth="1"/>
    <col min="170" max="171" width="27.5546875" bestFit="1" customWidth="1"/>
    <col min="172" max="172" width="33.109375" bestFit="1" customWidth="1"/>
  </cols>
  <sheetData>
    <row r="1" spans="1:6" ht="33.75" customHeight="1" x14ac:dyDescent="0.3">
      <c r="A1" s="82" t="s">
        <v>71</v>
      </c>
      <c r="B1" s="82"/>
      <c r="C1" s="82"/>
      <c r="D1" s="82"/>
      <c r="E1" s="82"/>
    </row>
    <row r="2" spans="1:6" ht="9" customHeight="1" x14ac:dyDescent="0.15">
      <c r="A2" s="26"/>
      <c r="B2" s="27"/>
      <c r="C2" s="27"/>
      <c r="D2" s="27"/>
      <c r="E2" s="27"/>
    </row>
    <row r="3" spans="1:6" ht="16.5" x14ac:dyDescent="0.15">
      <c r="A3" s="28" t="s">
        <v>30</v>
      </c>
      <c r="B3" s="29"/>
      <c r="C3" s="29"/>
      <c r="D3" s="29"/>
      <c r="E3" s="29"/>
    </row>
    <row r="4" spans="1:6" ht="9" customHeight="1" x14ac:dyDescent="0.15">
      <c r="A4" s="26"/>
      <c r="B4" s="30"/>
      <c r="C4" s="29"/>
      <c r="D4" s="29"/>
      <c r="E4" s="29"/>
    </row>
    <row r="5" spans="1:6" s="33" customFormat="1" ht="15" customHeight="1" x14ac:dyDescent="0.15">
      <c r="A5" s="31"/>
      <c r="B5" s="15"/>
      <c r="C5" s="15"/>
      <c r="D5" s="15"/>
      <c r="E5" s="32" t="s">
        <v>0</v>
      </c>
    </row>
    <row r="6" spans="1:6" s="33" customFormat="1" ht="18.75" customHeight="1" x14ac:dyDescent="0.15">
      <c r="A6" s="83" t="s">
        <v>34</v>
      </c>
      <c r="B6" s="86" t="s">
        <v>46</v>
      </c>
      <c r="C6" s="86"/>
      <c r="D6" s="86"/>
      <c r="E6" s="87"/>
    </row>
    <row r="7" spans="1:6" s="33" customFormat="1" ht="18.75" customHeight="1" x14ac:dyDescent="0.15">
      <c r="A7" s="84"/>
      <c r="B7" s="88" t="s">
        <v>49</v>
      </c>
      <c r="C7" s="88"/>
      <c r="D7" s="88" t="s">
        <v>50</v>
      </c>
      <c r="E7" s="89"/>
    </row>
    <row r="8" spans="1:6" s="33" customFormat="1" ht="18.75" customHeight="1" thickBot="1" x14ac:dyDescent="0.2">
      <c r="A8" s="85"/>
      <c r="B8" s="48" t="s">
        <v>32</v>
      </c>
      <c r="C8" s="49" t="s">
        <v>33</v>
      </c>
      <c r="D8" s="48" t="s">
        <v>32</v>
      </c>
      <c r="E8" s="50" t="s">
        <v>33</v>
      </c>
    </row>
    <row r="9" spans="1:6" s="33" customFormat="1" ht="15.75" customHeight="1" thickTop="1" x14ac:dyDescent="0.15">
      <c r="A9" s="16" t="s">
        <v>1</v>
      </c>
      <c r="B9" s="67">
        <v>3794864011.7331343</v>
      </c>
      <c r="C9" s="38"/>
      <c r="D9" s="67">
        <v>7523188088.1380501</v>
      </c>
      <c r="E9" s="38"/>
    </row>
    <row r="10" spans="1:6" s="33" customFormat="1" ht="15.75" customHeight="1" x14ac:dyDescent="0.15">
      <c r="A10" s="65" t="s">
        <v>2</v>
      </c>
      <c r="B10" s="67">
        <v>440878520.28067487</v>
      </c>
      <c r="C10" s="40"/>
      <c r="D10" s="67">
        <v>1963516074.0596027</v>
      </c>
      <c r="E10" s="38"/>
    </row>
    <row r="11" spans="1:6" s="33" customFormat="1" ht="15.75" customHeight="1" x14ac:dyDescent="0.15">
      <c r="A11" s="65" t="s">
        <v>3</v>
      </c>
      <c r="B11" s="67">
        <v>484294816.66564417</v>
      </c>
      <c r="C11" s="40"/>
      <c r="D11" s="67">
        <v>510658730.00551873</v>
      </c>
      <c r="E11" s="38"/>
    </row>
    <row r="12" spans="1:6" s="33" customFormat="1" ht="15.75" customHeight="1" x14ac:dyDescent="0.15">
      <c r="A12" s="66" t="s">
        <v>4</v>
      </c>
      <c r="B12" s="67">
        <v>2168265933.3036861</v>
      </c>
      <c r="C12" s="54"/>
      <c r="D12" s="68">
        <v>4150648399.8731499</v>
      </c>
      <c r="E12" s="47"/>
    </row>
    <row r="13" spans="1:6" s="33" customFormat="1" ht="15.75" customHeight="1" thickBot="1" x14ac:dyDescent="0.2">
      <c r="A13" s="19" t="s">
        <v>5</v>
      </c>
      <c r="B13" s="69">
        <f>B10+B11</f>
        <v>925173336.9463191</v>
      </c>
      <c r="C13" s="45">
        <v>100</v>
      </c>
      <c r="D13" s="63">
        <f>D10+D11</f>
        <v>2474174804.0651217</v>
      </c>
      <c r="E13" s="45">
        <f>D13/$D$13*100</f>
        <v>100</v>
      </c>
      <c r="F13" s="61"/>
    </row>
    <row r="14" spans="1:6" s="33" customFormat="1" ht="15.75" customHeight="1" x14ac:dyDescent="0.15">
      <c r="A14" s="16" t="s">
        <v>6</v>
      </c>
      <c r="B14" s="64">
        <v>701424741.48312879</v>
      </c>
      <c r="C14" s="22">
        <f>B14/$B$13*100</f>
        <v>75.815494618369797</v>
      </c>
      <c r="D14" s="64">
        <v>899469478.55767107</v>
      </c>
      <c r="E14" s="22">
        <f t="shared" ref="E14:E43" si="0">D14/$D$13*100</f>
        <v>36.354322139237034</v>
      </c>
    </row>
    <row r="15" spans="1:6" s="33" customFormat="1" ht="15.75" customHeight="1" x14ac:dyDescent="0.15">
      <c r="A15" s="16" t="s">
        <v>7</v>
      </c>
      <c r="B15" s="64">
        <v>4151639.9125766871</v>
      </c>
      <c r="C15" s="23">
        <f t="shared" ref="C15:C43" si="1">B15/$B$13*100</f>
        <v>0.44874184617985541</v>
      </c>
      <c r="D15" s="64">
        <v>9611022.2177152317</v>
      </c>
      <c r="E15" s="23">
        <f t="shared" si="0"/>
        <v>0.38845364530930143</v>
      </c>
    </row>
    <row r="16" spans="1:6" s="34" customFormat="1" ht="15.75" customHeight="1" x14ac:dyDescent="0.15">
      <c r="A16" s="16" t="s">
        <v>54</v>
      </c>
      <c r="B16" s="72">
        <v>7801485.1533742333</v>
      </c>
      <c r="C16" s="24">
        <f t="shared" si="1"/>
        <v>0.84324578344683698</v>
      </c>
      <c r="D16" s="72">
        <v>15039352.5</v>
      </c>
      <c r="E16" s="24">
        <f t="shared" si="0"/>
        <v>0.60785327193899252</v>
      </c>
    </row>
    <row r="17" spans="1:5" s="33" customFormat="1" ht="15.75" customHeight="1" x14ac:dyDescent="0.15">
      <c r="A17" s="16" t="s">
        <v>8</v>
      </c>
      <c r="B17" s="64">
        <v>13908605.413343558</v>
      </c>
      <c r="C17" s="23">
        <f t="shared" si="1"/>
        <v>1.5033513027138363</v>
      </c>
      <c r="D17" s="64">
        <v>6025912.6089955848</v>
      </c>
      <c r="E17" s="23">
        <f t="shared" si="0"/>
        <v>0.24355241994603144</v>
      </c>
    </row>
    <row r="18" spans="1:5" s="33" customFormat="1" ht="15.75" customHeight="1" x14ac:dyDescent="0.15">
      <c r="A18" s="16" t="s">
        <v>9</v>
      </c>
      <c r="B18" s="64">
        <v>245788401.40184048</v>
      </c>
      <c r="C18" s="62">
        <f t="shared" si="1"/>
        <v>26.566740694571244</v>
      </c>
      <c r="D18" s="64">
        <v>83435606.049944818</v>
      </c>
      <c r="E18" s="23">
        <f t="shared" si="0"/>
        <v>3.3722599515951073</v>
      </c>
    </row>
    <row r="19" spans="1:5" s="33" customFormat="1" ht="15.75" customHeight="1" x14ac:dyDescent="0.15">
      <c r="A19" s="16" t="s">
        <v>10</v>
      </c>
      <c r="B19" s="64">
        <v>216374.9332822086</v>
      </c>
      <c r="C19" s="23">
        <f t="shared" si="1"/>
        <v>2.3387502064898268E-2</v>
      </c>
      <c r="D19" s="64">
        <v>7504.828918322296</v>
      </c>
      <c r="E19" s="23">
        <f t="shared" si="0"/>
        <v>3.0332654370223572E-4</v>
      </c>
    </row>
    <row r="20" spans="1:5" s="33" customFormat="1" ht="15.75" customHeight="1" x14ac:dyDescent="0.15">
      <c r="A20" s="16" t="s">
        <v>11</v>
      </c>
      <c r="B20" s="64">
        <v>302076.83512269938</v>
      </c>
      <c r="C20" s="23">
        <f t="shared" si="1"/>
        <v>3.26508366658892E-2</v>
      </c>
      <c r="D20" s="64">
        <v>121995.42135761589</v>
      </c>
      <c r="E20" s="23">
        <f t="shared" si="0"/>
        <v>4.9307519079563348E-3</v>
      </c>
    </row>
    <row r="21" spans="1:5" s="33" customFormat="1" ht="15.75" customHeight="1" x14ac:dyDescent="0.15">
      <c r="A21" s="16" t="s">
        <v>12</v>
      </c>
      <c r="B21" s="64">
        <v>8437085.8067484666</v>
      </c>
      <c r="C21" s="23">
        <f t="shared" si="1"/>
        <v>0.91194649368046021</v>
      </c>
      <c r="D21" s="64">
        <v>4564122.7486203089</v>
      </c>
      <c r="E21" s="23">
        <f t="shared" si="0"/>
        <v>0.18447050471621318</v>
      </c>
    </row>
    <row r="22" spans="1:5" s="33" customFormat="1" ht="15.75" customHeight="1" x14ac:dyDescent="0.15">
      <c r="A22" s="16" t="s">
        <v>13</v>
      </c>
      <c r="B22" s="64">
        <v>1747673.8220858895</v>
      </c>
      <c r="C22" s="23">
        <f t="shared" si="1"/>
        <v>0.18890231184724404</v>
      </c>
      <c r="D22" s="64">
        <v>1169817.3076710817</v>
      </c>
      <c r="E22" s="23">
        <f t="shared" si="0"/>
        <v>4.7281109877485093E-2</v>
      </c>
    </row>
    <row r="23" spans="1:5" s="33" customFormat="1" ht="15.75" customHeight="1" x14ac:dyDescent="0.15">
      <c r="A23" s="16" t="s">
        <v>14</v>
      </c>
      <c r="B23" s="64">
        <v>3031777.3404907975</v>
      </c>
      <c r="C23" s="23">
        <f t="shared" si="1"/>
        <v>0.32769830467636024</v>
      </c>
      <c r="D23" s="64">
        <v>3140046.8565121414</v>
      </c>
      <c r="E23" s="23">
        <f t="shared" si="0"/>
        <v>0.12691289440636844</v>
      </c>
    </row>
    <row r="24" spans="1:5" s="33" customFormat="1" ht="15.75" customHeight="1" x14ac:dyDescent="0.15">
      <c r="A24" s="16" t="s">
        <v>15</v>
      </c>
      <c r="B24" s="64">
        <v>25668932.608128835</v>
      </c>
      <c r="C24" s="23">
        <f t="shared" si="1"/>
        <v>2.774499824308946</v>
      </c>
      <c r="D24" s="64">
        <v>26573477.378587198</v>
      </c>
      <c r="E24" s="23">
        <f t="shared" si="0"/>
        <v>1.0740339500235154</v>
      </c>
    </row>
    <row r="25" spans="1:5" s="33" customFormat="1" ht="15.75" customHeight="1" x14ac:dyDescent="0.15">
      <c r="A25" s="16" t="s">
        <v>16</v>
      </c>
      <c r="B25" s="64">
        <v>53829613.165644169</v>
      </c>
      <c r="C25" s="23">
        <f t="shared" si="1"/>
        <v>5.8183273356447254</v>
      </c>
      <c r="D25" s="64">
        <v>75009576.912803531</v>
      </c>
      <c r="E25" s="23">
        <f t="shared" si="0"/>
        <v>3.0317007832090606</v>
      </c>
    </row>
    <row r="26" spans="1:5" s="34" customFormat="1" ht="15.75" customHeight="1" x14ac:dyDescent="0.15">
      <c r="A26" s="17" t="s">
        <v>55</v>
      </c>
      <c r="B26" s="72">
        <v>51919107.993865028</v>
      </c>
      <c r="C26" s="24">
        <f t="shared" si="1"/>
        <v>5.6118249327452796</v>
      </c>
      <c r="D26" s="72">
        <v>56107857.13686534</v>
      </c>
      <c r="E26" s="24">
        <f t="shared" si="0"/>
        <v>2.2677402196756247</v>
      </c>
    </row>
    <row r="27" spans="1:5" s="33" customFormat="1" ht="15.75" customHeight="1" x14ac:dyDescent="0.15">
      <c r="A27" s="16" t="s">
        <v>17</v>
      </c>
      <c r="B27" s="64">
        <v>151708.57822085891</v>
      </c>
      <c r="C27" s="23">
        <f t="shared" si="1"/>
        <v>1.6397854560054343E-2</v>
      </c>
      <c r="D27" s="64">
        <v>1024475.197571744</v>
      </c>
      <c r="E27" s="23">
        <f t="shared" si="0"/>
        <v>4.1406742801216367E-2</v>
      </c>
    </row>
    <row r="28" spans="1:5" s="33" customFormat="1" ht="15.75" customHeight="1" x14ac:dyDescent="0.15">
      <c r="A28" s="16" t="s">
        <v>18</v>
      </c>
      <c r="B28" s="64">
        <v>5473408.5920245396</v>
      </c>
      <c r="C28" s="23">
        <f t="shared" si="1"/>
        <v>0.59160898541352158</v>
      </c>
      <c r="D28" s="64">
        <v>3322525.8405077262</v>
      </c>
      <c r="E28" s="23">
        <f t="shared" si="0"/>
        <v>0.13428824168157988</v>
      </c>
    </row>
    <row r="29" spans="1:5" s="33" customFormat="1" ht="15.75" customHeight="1" x14ac:dyDescent="0.15">
      <c r="A29" s="16" t="s">
        <v>67</v>
      </c>
      <c r="B29" s="64">
        <v>6782158.0207055211</v>
      </c>
      <c r="C29" s="23">
        <f t="shared" si="1"/>
        <v>0.73306890177910944</v>
      </c>
      <c r="D29" s="64">
        <v>10038878.307671081</v>
      </c>
      <c r="E29" s="23">
        <f t="shared" si="0"/>
        <v>0.40574652571746311</v>
      </c>
    </row>
    <row r="30" spans="1:5" s="34" customFormat="1" ht="15.75" customHeight="1" x14ac:dyDescent="0.15">
      <c r="A30" s="16" t="s">
        <v>56</v>
      </c>
      <c r="B30" s="72">
        <v>20424775</v>
      </c>
      <c r="C30" s="24">
        <f t="shared" si="1"/>
        <v>2.2076700856312179</v>
      </c>
      <c r="D30" s="72">
        <v>22377257.166942604</v>
      </c>
      <c r="E30" s="24">
        <f t="shared" si="0"/>
        <v>0.90443315202209229</v>
      </c>
    </row>
    <row r="31" spans="1:5" s="34" customFormat="1" ht="15.75" customHeight="1" x14ac:dyDescent="0.15">
      <c r="A31" s="16" t="s">
        <v>57</v>
      </c>
      <c r="B31" s="72">
        <v>11904230.050613496</v>
      </c>
      <c r="C31" s="24">
        <f t="shared" si="1"/>
        <v>1.2867026723776205</v>
      </c>
      <c r="D31" s="72">
        <v>6378667.1771523179</v>
      </c>
      <c r="E31" s="24">
        <f t="shared" si="0"/>
        <v>0.25780988338706035</v>
      </c>
    </row>
    <row r="32" spans="1:5" s="34" customFormat="1" ht="15.75" customHeight="1" x14ac:dyDescent="0.15">
      <c r="A32" s="16" t="s">
        <v>58</v>
      </c>
      <c r="B32" s="72">
        <v>14488801.23696319</v>
      </c>
      <c r="C32" s="24">
        <f t="shared" si="1"/>
        <v>1.5660634238320974</v>
      </c>
      <c r="D32" s="72">
        <v>73983511.032836646</v>
      </c>
      <c r="E32" s="24">
        <f t="shared" si="0"/>
        <v>2.9902297489765139</v>
      </c>
    </row>
    <row r="33" spans="1:5" s="33" customFormat="1" ht="15.75" customHeight="1" x14ac:dyDescent="0.15">
      <c r="A33" s="16" t="s">
        <v>19</v>
      </c>
      <c r="B33" s="64">
        <v>3705672.6203987729</v>
      </c>
      <c r="C33" s="23">
        <f t="shared" si="1"/>
        <v>0.4005381988882139</v>
      </c>
      <c r="D33" s="64">
        <v>4640291.5270419428</v>
      </c>
      <c r="E33" s="23">
        <f t="shared" si="0"/>
        <v>0.18754905754507908</v>
      </c>
    </row>
    <row r="34" spans="1:5" s="34" customFormat="1" ht="15.75" customHeight="1" x14ac:dyDescent="0.15">
      <c r="A34" s="16" t="s">
        <v>59</v>
      </c>
      <c r="B34" s="72">
        <v>1266730.5030674846</v>
      </c>
      <c r="C34" s="24">
        <f t="shared" si="1"/>
        <v>0.13691818089446123</v>
      </c>
      <c r="D34" s="72">
        <v>1446399.4817880795</v>
      </c>
      <c r="E34" s="24">
        <f t="shared" si="0"/>
        <v>5.8459874355345241E-2</v>
      </c>
    </row>
    <row r="35" spans="1:5" s="34" customFormat="1" ht="15.75" customHeight="1" x14ac:dyDescent="0.15">
      <c r="A35" s="16" t="s">
        <v>60</v>
      </c>
      <c r="B35" s="72">
        <v>107739378.43941718</v>
      </c>
      <c r="C35" s="24">
        <f t="shared" si="1"/>
        <v>11.645318140601418</v>
      </c>
      <c r="D35" s="72">
        <v>257752100.55215231</v>
      </c>
      <c r="E35" s="24">
        <f t="shared" si="0"/>
        <v>10.41769967621771</v>
      </c>
    </row>
    <row r="36" spans="1:5" s="33" customFormat="1" ht="15.75" customHeight="1" x14ac:dyDescent="0.15">
      <c r="A36" s="16" t="s">
        <v>20</v>
      </c>
      <c r="B36" s="64">
        <v>2511754.9210122698</v>
      </c>
      <c r="C36" s="23">
        <f t="shared" si="1"/>
        <v>0.27149019764260762</v>
      </c>
      <c r="D36" s="64">
        <v>1839089.8899006622</v>
      </c>
      <c r="E36" s="23">
        <f t="shared" si="0"/>
        <v>7.4331445251119635E-2</v>
      </c>
    </row>
    <row r="37" spans="1:5" s="33" customFormat="1" ht="15.75" customHeight="1" x14ac:dyDescent="0.15">
      <c r="A37" s="16" t="s">
        <v>21</v>
      </c>
      <c r="B37" s="64">
        <v>3139508.6733128834</v>
      </c>
      <c r="C37" s="23">
        <f t="shared" si="1"/>
        <v>0.33934275318345514</v>
      </c>
      <c r="D37" s="64">
        <v>3885956.6230684328</v>
      </c>
      <c r="E37" s="23">
        <f t="shared" si="0"/>
        <v>0.15706071441208291</v>
      </c>
    </row>
    <row r="38" spans="1:5" s="33" customFormat="1" ht="15.75" customHeight="1" x14ac:dyDescent="0.15">
      <c r="A38" s="16" t="s">
        <v>68</v>
      </c>
      <c r="B38" s="64">
        <v>20184456.630368099</v>
      </c>
      <c r="C38" s="23">
        <f t="shared" si="1"/>
        <v>2.1816945889286097</v>
      </c>
      <c r="D38" s="64">
        <v>26716404.822295807</v>
      </c>
      <c r="E38" s="23">
        <f t="shared" si="0"/>
        <v>1.0798107222820388</v>
      </c>
    </row>
    <row r="39" spans="1:5" s="33" customFormat="1" ht="15.75" customHeight="1" x14ac:dyDescent="0.15">
      <c r="A39" s="16" t="s">
        <v>22</v>
      </c>
      <c r="B39" s="64">
        <v>5105271.9110429445</v>
      </c>
      <c r="C39" s="23">
        <f t="shared" si="1"/>
        <v>0.55181788181376923</v>
      </c>
      <c r="D39" s="64">
        <v>7067089.1051324503</v>
      </c>
      <c r="E39" s="23">
        <f t="shared" si="0"/>
        <v>0.28563418775104626</v>
      </c>
    </row>
    <row r="40" spans="1:5" s="33" customFormat="1" ht="15.75" customHeight="1" x14ac:dyDescent="0.15">
      <c r="A40" s="16" t="s">
        <v>23</v>
      </c>
      <c r="B40" s="64">
        <v>2296745.8849693253</v>
      </c>
      <c r="C40" s="23">
        <f t="shared" si="1"/>
        <v>0.24825033247824652</v>
      </c>
      <c r="D40" s="64">
        <v>10614820.953642383</v>
      </c>
      <c r="E40" s="23">
        <f t="shared" si="0"/>
        <v>0.42902469688891859</v>
      </c>
    </row>
    <row r="41" spans="1:5" s="33" customFormat="1" ht="15.75" customHeight="1" x14ac:dyDescent="0.15">
      <c r="A41" s="16" t="s">
        <v>24</v>
      </c>
      <c r="B41" s="64">
        <v>3093806.3151840493</v>
      </c>
      <c r="C41" s="23">
        <f t="shared" si="1"/>
        <v>0.33440288339865543</v>
      </c>
      <c r="D41" s="64">
        <v>11735506.152593819</v>
      </c>
      <c r="E41" s="23">
        <f t="shared" si="0"/>
        <v>0.47432000897075394</v>
      </c>
    </row>
    <row r="42" spans="1:5" s="33" customFormat="1" ht="15.75" customHeight="1" x14ac:dyDescent="0.15">
      <c r="A42" s="16" t="s">
        <v>25</v>
      </c>
      <c r="B42" s="64">
        <v>4787059.2914110431</v>
      </c>
      <c r="C42" s="23">
        <f t="shared" si="1"/>
        <v>0.51742296283758993</v>
      </c>
      <c r="D42" s="64">
        <v>28731066.012693156</v>
      </c>
      <c r="E42" s="23">
        <f t="shared" si="0"/>
        <v>1.1612383233992767</v>
      </c>
    </row>
    <row r="43" spans="1:5" s="33" customFormat="1" ht="15.75" customHeight="1" thickBot="1" x14ac:dyDescent="0.2">
      <c r="A43" s="19" t="s">
        <v>26</v>
      </c>
      <c r="B43" s="70">
        <v>71566500.427914113</v>
      </c>
      <c r="C43" s="25">
        <f t="shared" si="1"/>
        <v>7.7354694055635749</v>
      </c>
      <c r="D43" s="71">
        <v>147109146.74668875</v>
      </c>
      <c r="E43" s="25">
        <f t="shared" si="0"/>
        <v>5.9457863084283824</v>
      </c>
    </row>
    <row r="44" spans="1:5" x14ac:dyDescent="0.15">
      <c r="C44" s="60"/>
    </row>
  </sheetData>
  <mergeCells count="5">
    <mergeCell ref="A1:E1"/>
    <mergeCell ref="A6:A8"/>
    <mergeCell ref="B6:E6"/>
    <mergeCell ref="B7:C7"/>
    <mergeCell ref="D7:E7"/>
  </mergeCells>
  <phoneticPr fontId="2" type="noConversion"/>
  <printOptions horizontalCentered="1"/>
  <pageMargins left="0.55118110236220474" right="1.0236220472440944" top="1.0236220472440944" bottom="0.74803149606299213" header="0.51181102362204722" footer="0.31496062992125984"/>
  <pageSetup paperSize="9" orientation="portrait" r:id="rId1"/>
  <headerFooter>
    <oddHeader>&amp;L112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3"/>
  <sheetViews>
    <sheetView zoomScale="115" zoomScaleNormal="115" workbookViewId="0">
      <selection activeCell="H31" sqref="H31"/>
    </sheetView>
  </sheetViews>
  <sheetFormatPr defaultRowHeight="13.5" x14ac:dyDescent="0.15"/>
  <cols>
    <col min="1" max="1" width="21.21875" style="6" customWidth="1"/>
    <col min="2" max="5" width="12.21875" customWidth="1"/>
    <col min="6" max="6" width="22.88671875" bestFit="1" customWidth="1"/>
    <col min="7" max="7" width="30" bestFit="1" customWidth="1"/>
    <col min="8" max="8" width="22.88671875" bestFit="1" customWidth="1"/>
    <col min="9" max="9" width="24.88671875" bestFit="1" customWidth="1"/>
    <col min="10" max="12" width="22.88671875" bestFit="1" customWidth="1"/>
    <col min="13" max="13" width="19" bestFit="1" customWidth="1"/>
    <col min="14" max="14" width="22.88671875" bestFit="1" customWidth="1"/>
    <col min="15" max="15" width="26.77734375" bestFit="1" customWidth="1"/>
    <col min="16" max="16" width="24.88671875" bestFit="1" customWidth="1"/>
    <col min="17" max="18" width="22.88671875" bestFit="1" customWidth="1"/>
    <col min="19" max="19" width="28.5546875" bestFit="1" customWidth="1"/>
    <col min="20" max="154" width="30" bestFit="1" customWidth="1"/>
    <col min="155" max="155" width="25.109375" bestFit="1" customWidth="1"/>
    <col min="156" max="158" width="19.21875" bestFit="1" customWidth="1"/>
    <col min="159" max="159" width="21.21875" bestFit="1" customWidth="1"/>
    <col min="160" max="160" width="22.44140625" bestFit="1" customWidth="1"/>
    <col min="161" max="161" width="26.33203125" bestFit="1" customWidth="1"/>
    <col min="162" max="162" width="22.44140625" bestFit="1" customWidth="1"/>
    <col min="163" max="163" width="24.33203125" bestFit="1" customWidth="1"/>
    <col min="164" max="164" width="28.21875" bestFit="1" customWidth="1"/>
    <col min="165" max="165" width="22.44140625" bestFit="1" customWidth="1"/>
    <col min="166" max="167" width="26.33203125" bestFit="1" customWidth="1"/>
    <col min="168" max="168" width="22.44140625" bestFit="1" customWidth="1"/>
    <col min="169" max="169" width="27.5546875" bestFit="1" customWidth="1"/>
    <col min="170" max="170" width="23.6640625" bestFit="1" customWidth="1"/>
    <col min="171" max="171" width="27.5546875" bestFit="1" customWidth="1"/>
    <col min="172" max="172" width="23.6640625" bestFit="1" customWidth="1"/>
    <col min="173" max="174" width="27.5546875" bestFit="1" customWidth="1"/>
    <col min="175" max="175" width="25.5546875" bestFit="1" customWidth="1"/>
    <col min="176" max="176" width="34.6640625" bestFit="1" customWidth="1"/>
    <col min="177" max="177" width="27.5546875" bestFit="1" customWidth="1"/>
    <col min="178" max="178" width="29.44140625" bestFit="1" customWidth="1"/>
    <col min="179" max="181" width="27.5546875" bestFit="1" customWidth="1"/>
    <col min="182" max="182" width="23.6640625" bestFit="1" customWidth="1"/>
    <col min="183" max="183" width="27.5546875" bestFit="1" customWidth="1"/>
    <col min="184" max="184" width="31.44140625" bestFit="1" customWidth="1"/>
    <col min="185" max="185" width="29.44140625" bestFit="1" customWidth="1"/>
    <col min="186" max="187" width="27.5546875" bestFit="1" customWidth="1"/>
    <col min="188" max="188" width="33.109375" bestFit="1" customWidth="1"/>
  </cols>
  <sheetData>
    <row r="1" spans="1:5" ht="33" customHeight="1" x14ac:dyDescent="0.3">
      <c r="A1" s="82" t="s">
        <v>72</v>
      </c>
      <c r="B1" s="82"/>
      <c r="C1" s="82"/>
      <c r="D1" s="82"/>
      <c r="E1" s="82"/>
    </row>
    <row r="2" spans="1:5" ht="9" customHeight="1" x14ac:dyDescent="0.15">
      <c r="A2" s="1"/>
      <c r="B2" s="2"/>
      <c r="C2" s="2"/>
      <c r="D2" s="2"/>
      <c r="E2" s="2"/>
    </row>
    <row r="3" spans="1:5" ht="16.5" x14ac:dyDescent="0.15">
      <c r="A3" s="3"/>
      <c r="B3" s="4"/>
      <c r="C3" s="4"/>
      <c r="D3" s="4"/>
      <c r="E3" s="4"/>
    </row>
    <row r="4" spans="1:5" ht="9" customHeight="1" x14ac:dyDescent="0.15">
      <c r="A4" s="1"/>
      <c r="B4" s="5"/>
      <c r="C4" s="4"/>
      <c r="D4" s="4"/>
      <c r="E4" s="4"/>
    </row>
    <row r="5" spans="1:5" s="33" customFormat="1" ht="15" customHeight="1" x14ac:dyDescent="0.15">
      <c r="A5" s="31"/>
      <c r="B5" s="15"/>
      <c r="C5" s="15"/>
      <c r="D5" s="15"/>
      <c r="E5" s="32" t="s">
        <v>35</v>
      </c>
    </row>
    <row r="6" spans="1:5" s="33" customFormat="1" ht="19.5" customHeight="1" x14ac:dyDescent="0.15">
      <c r="A6" s="83" t="s">
        <v>43</v>
      </c>
      <c r="B6" s="86" t="s">
        <v>46</v>
      </c>
      <c r="C6" s="86"/>
      <c r="D6" s="86"/>
      <c r="E6" s="87"/>
    </row>
    <row r="7" spans="1:5" s="33" customFormat="1" ht="19.5" customHeight="1" x14ac:dyDescent="0.15">
      <c r="A7" s="84"/>
      <c r="B7" s="88" t="s">
        <v>47</v>
      </c>
      <c r="C7" s="88"/>
      <c r="D7" s="88" t="s">
        <v>48</v>
      </c>
      <c r="E7" s="89"/>
    </row>
    <row r="8" spans="1:5" s="33" customFormat="1" ht="19.5" customHeight="1" thickBot="1" x14ac:dyDescent="0.2">
      <c r="A8" s="85"/>
      <c r="B8" s="48" t="s">
        <v>44</v>
      </c>
      <c r="C8" s="49" t="s">
        <v>45</v>
      </c>
      <c r="D8" s="48" t="s">
        <v>44</v>
      </c>
      <c r="E8" s="50" t="s">
        <v>45</v>
      </c>
    </row>
    <row r="9" spans="1:5" s="33" customFormat="1" ht="15.75" customHeight="1" thickTop="1" x14ac:dyDescent="0.15">
      <c r="A9" s="16" t="s">
        <v>36</v>
      </c>
      <c r="B9" s="67">
        <v>14536313877.643072</v>
      </c>
      <c r="C9" s="39"/>
      <c r="D9" s="67">
        <v>2140036316.4536052</v>
      </c>
      <c r="E9" s="40"/>
    </row>
    <row r="10" spans="1:5" s="33" customFormat="1" ht="15.75" customHeight="1" x14ac:dyDescent="0.15">
      <c r="A10" s="16" t="s">
        <v>37</v>
      </c>
      <c r="B10" s="67">
        <v>2319721965.0120482</v>
      </c>
      <c r="C10" s="39"/>
      <c r="D10" s="67">
        <v>447876643.49753696</v>
      </c>
      <c r="E10" s="40"/>
    </row>
    <row r="11" spans="1:5" s="33" customFormat="1" ht="15.75" customHeight="1" x14ac:dyDescent="0.15">
      <c r="A11" s="16" t="s">
        <v>38</v>
      </c>
      <c r="B11" s="67">
        <v>1150433114.2650602</v>
      </c>
      <c r="C11" s="39"/>
      <c r="D11" s="67">
        <v>270993496.60591131</v>
      </c>
      <c r="E11" s="40"/>
    </row>
    <row r="12" spans="1:5" s="33" customFormat="1" ht="15.75" customHeight="1" x14ac:dyDescent="0.15">
      <c r="A12" s="46" t="s">
        <v>39</v>
      </c>
      <c r="B12" s="68">
        <v>9227440479.2936745</v>
      </c>
      <c r="C12" s="53"/>
      <c r="D12" s="68">
        <v>1166678873.0398123</v>
      </c>
      <c r="E12" s="54"/>
    </row>
    <row r="13" spans="1:5" s="33" customFormat="1" ht="15.75" customHeight="1" thickBot="1" x14ac:dyDescent="0.2">
      <c r="A13" s="19" t="s">
        <v>40</v>
      </c>
      <c r="B13" s="63">
        <f>B10+B11</f>
        <v>3470155079.2771082</v>
      </c>
      <c r="C13" s="51">
        <f>B13/$B$13*100</f>
        <v>100</v>
      </c>
      <c r="D13" s="63">
        <f>D10+D11</f>
        <v>718870140.10344827</v>
      </c>
      <c r="E13" s="52">
        <f>D13/$D$13*100</f>
        <v>100</v>
      </c>
    </row>
    <row r="14" spans="1:5" s="33" customFormat="1" ht="15.75" customHeight="1" x14ac:dyDescent="0.15">
      <c r="A14" s="16" t="s">
        <v>6</v>
      </c>
      <c r="B14" s="64">
        <v>1838718319.0722892</v>
      </c>
      <c r="C14" s="22">
        <f t="shared" ref="C14:C43" si="0">B14/$B$13*100</f>
        <v>52.986632501027167</v>
      </c>
      <c r="D14" s="64">
        <v>254487303.31034482</v>
      </c>
      <c r="E14" s="22">
        <f t="shared" ref="E14:E43" si="1">D14/$D$13*100</f>
        <v>35.401011825824767</v>
      </c>
    </row>
    <row r="15" spans="1:5" s="33" customFormat="1" ht="15.75" customHeight="1" x14ac:dyDescent="0.15">
      <c r="A15" s="16" t="s">
        <v>7</v>
      </c>
      <c r="B15" s="64">
        <v>2605931.3855421687</v>
      </c>
      <c r="C15" s="23">
        <f t="shared" si="0"/>
        <v>7.5095531064422294E-2</v>
      </c>
      <c r="D15" s="64">
        <v>1399627.1822660097</v>
      </c>
      <c r="E15" s="23">
        <f t="shared" si="1"/>
        <v>0.19469819431707064</v>
      </c>
    </row>
    <row r="16" spans="1:5" s="34" customFormat="1" ht="15.75" customHeight="1" x14ac:dyDescent="0.15">
      <c r="A16" s="16" t="s">
        <v>54</v>
      </c>
      <c r="B16" s="72">
        <v>17081897.132530119</v>
      </c>
      <c r="C16" s="24">
        <f t="shared" si="0"/>
        <v>0.49225169314590306</v>
      </c>
      <c r="D16" s="72">
        <v>1796529.7044334975</v>
      </c>
      <c r="E16" s="24">
        <f t="shared" si="1"/>
        <v>0.2499101860281705</v>
      </c>
    </row>
    <row r="17" spans="1:5" s="33" customFormat="1" ht="15.75" customHeight="1" x14ac:dyDescent="0.15">
      <c r="A17" s="16" t="s">
        <v>8</v>
      </c>
      <c r="B17" s="64">
        <v>16458032.795180723</v>
      </c>
      <c r="C17" s="23">
        <f t="shared" si="0"/>
        <v>0.4742736972610806</v>
      </c>
      <c r="D17" s="64">
        <v>3807571.8965517241</v>
      </c>
      <c r="E17" s="23">
        <f t="shared" si="1"/>
        <v>0.52966059989691594</v>
      </c>
    </row>
    <row r="18" spans="1:5" s="33" customFormat="1" ht="15.75" customHeight="1" x14ac:dyDescent="0.15">
      <c r="A18" s="16" t="s">
        <v>9</v>
      </c>
      <c r="B18" s="64">
        <v>303711513.60240966</v>
      </c>
      <c r="C18" s="23">
        <f t="shared" si="0"/>
        <v>8.7521020433956487</v>
      </c>
      <c r="D18" s="64">
        <v>76768781.876847297</v>
      </c>
      <c r="E18" s="62">
        <f t="shared" si="1"/>
        <v>10.679088975068565</v>
      </c>
    </row>
    <row r="19" spans="1:5" s="33" customFormat="1" ht="15.75" customHeight="1" x14ac:dyDescent="0.15">
      <c r="A19" s="16" t="s">
        <v>10</v>
      </c>
      <c r="B19" s="64">
        <v>0</v>
      </c>
      <c r="C19" s="23">
        <f t="shared" si="0"/>
        <v>0</v>
      </c>
      <c r="D19" s="64">
        <v>0</v>
      </c>
      <c r="E19" s="23">
        <f t="shared" si="1"/>
        <v>0</v>
      </c>
    </row>
    <row r="20" spans="1:5" s="33" customFormat="1" ht="15.75" customHeight="1" x14ac:dyDescent="0.15">
      <c r="A20" s="16" t="s">
        <v>11</v>
      </c>
      <c r="B20" s="64">
        <v>239264.69879518071</v>
      </c>
      <c r="C20" s="23">
        <f t="shared" si="0"/>
        <v>6.8949281322903755E-3</v>
      </c>
      <c r="D20" s="64">
        <v>39408.866995073891</v>
      </c>
      <c r="E20" s="23">
        <f t="shared" si="1"/>
        <v>5.4820564656368675E-3</v>
      </c>
    </row>
    <row r="21" spans="1:5" s="33" customFormat="1" ht="15.75" customHeight="1" x14ac:dyDescent="0.15">
      <c r="A21" s="16" t="s">
        <v>12</v>
      </c>
      <c r="B21" s="64">
        <v>11785093.963855421</v>
      </c>
      <c r="C21" s="23">
        <f t="shared" si="0"/>
        <v>0.33961289033545022</v>
      </c>
      <c r="D21" s="64">
        <v>869746.3546798029</v>
      </c>
      <c r="E21" s="23">
        <f t="shared" si="1"/>
        <v>0.12098796516358892</v>
      </c>
    </row>
    <row r="22" spans="1:5" s="33" customFormat="1" ht="15.75" customHeight="1" x14ac:dyDescent="0.15">
      <c r="A22" s="16" t="s">
        <v>13</v>
      </c>
      <c r="B22" s="64">
        <v>799742.1686746988</v>
      </c>
      <c r="C22" s="23">
        <f t="shared" si="0"/>
        <v>2.3046294773699235E-2</v>
      </c>
      <c r="D22" s="64">
        <v>366957.27093596058</v>
      </c>
      <c r="E22" s="23">
        <f t="shared" si="1"/>
        <v>5.1046392173578661E-2</v>
      </c>
    </row>
    <row r="23" spans="1:5" s="33" customFormat="1" ht="15.75" customHeight="1" x14ac:dyDescent="0.15">
      <c r="A23" s="16" t="s">
        <v>14</v>
      </c>
      <c r="B23" s="64">
        <v>196362605.07228917</v>
      </c>
      <c r="C23" s="23">
        <f t="shared" si="0"/>
        <v>5.6586118080116119</v>
      </c>
      <c r="D23" s="64">
        <v>236261.20689655171</v>
      </c>
      <c r="E23" s="23">
        <f t="shared" si="1"/>
        <v>3.2865630899977676E-2</v>
      </c>
    </row>
    <row r="24" spans="1:5" s="33" customFormat="1" ht="15.75" customHeight="1" x14ac:dyDescent="0.15">
      <c r="A24" s="16" t="s">
        <v>15</v>
      </c>
      <c r="B24" s="64">
        <v>98650104.361445785</v>
      </c>
      <c r="C24" s="23">
        <f t="shared" si="0"/>
        <v>2.8428154393029681</v>
      </c>
      <c r="D24" s="64">
        <v>10883736.251231527</v>
      </c>
      <c r="E24" s="23">
        <f t="shared" si="1"/>
        <v>1.5140058884161351</v>
      </c>
    </row>
    <row r="25" spans="1:5" s="33" customFormat="1" ht="15.75" customHeight="1" x14ac:dyDescent="0.15">
      <c r="A25" s="16" t="s">
        <v>16</v>
      </c>
      <c r="B25" s="64">
        <v>156199939.50602409</v>
      </c>
      <c r="C25" s="23">
        <f t="shared" si="0"/>
        <v>4.5012380120649587</v>
      </c>
      <c r="D25" s="64">
        <v>24399001.600985222</v>
      </c>
      <c r="E25" s="23">
        <f t="shared" si="1"/>
        <v>3.3940763762247945</v>
      </c>
    </row>
    <row r="26" spans="1:5" s="34" customFormat="1" ht="15.75" customHeight="1" x14ac:dyDescent="0.15">
      <c r="A26" s="17" t="s">
        <v>55</v>
      </c>
      <c r="B26" s="72">
        <v>160766169.78313252</v>
      </c>
      <c r="C26" s="24">
        <f t="shared" si="0"/>
        <v>4.6328237819452962</v>
      </c>
      <c r="D26" s="72">
        <v>17679503.81280788</v>
      </c>
      <c r="E26" s="24">
        <f t="shared" si="1"/>
        <v>2.4593459689762227</v>
      </c>
    </row>
    <row r="27" spans="1:5" s="33" customFormat="1" ht="15.75" customHeight="1" x14ac:dyDescent="0.15">
      <c r="A27" s="16" t="s">
        <v>17</v>
      </c>
      <c r="B27" s="64">
        <v>37725.698795180724</v>
      </c>
      <c r="C27" s="23">
        <f t="shared" si="0"/>
        <v>1.0871473445227015E-3</v>
      </c>
      <c r="D27" s="64">
        <v>0</v>
      </c>
      <c r="E27" s="23">
        <f t="shared" si="1"/>
        <v>0</v>
      </c>
    </row>
    <row r="28" spans="1:5" s="33" customFormat="1" ht="15.75" customHeight="1" x14ac:dyDescent="0.15">
      <c r="A28" s="16" t="s">
        <v>18</v>
      </c>
      <c r="B28" s="64">
        <v>23162782.74698795</v>
      </c>
      <c r="C28" s="23">
        <f t="shared" si="0"/>
        <v>0.6674855220537621</v>
      </c>
      <c r="D28" s="64">
        <v>1030574.9408866995</v>
      </c>
      <c r="E28" s="23">
        <f t="shared" si="1"/>
        <v>0.1433603767070358</v>
      </c>
    </row>
    <row r="29" spans="1:5" s="33" customFormat="1" ht="15.75" customHeight="1" x14ac:dyDescent="0.15">
      <c r="A29" s="16" t="s">
        <v>67</v>
      </c>
      <c r="B29" s="64">
        <v>2381641.0361445784</v>
      </c>
      <c r="C29" s="23">
        <f t="shared" si="0"/>
        <v>6.8632121093582771E-2</v>
      </c>
      <c r="D29" s="64">
        <v>3114629.9950738917</v>
      </c>
      <c r="E29" s="23">
        <f t="shared" si="1"/>
        <v>0.43326740412749432</v>
      </c>
    </row>
    <row r="30" spans="1:5" s="34" customFormat="1" ht="15.75" customHeight="1" x14ac:dyDescent="0.15">
      <c r="A30" s="16" t="s">
        <v>56</v>
      </c>
      <c r="B30" s="72">
        <v>39070524.746987954</v>
      </c>
      <c r="C30" s="24">
        <f>B30/$B$13*100</f>
        <v>1.1259014036665762</v>
      </c>
      <c r="D30" s="72">
        <v>10266797.187192118</v>
      </c>
      <c r="E30" s="24">
        <f t="shared" si="1"/>
        <v>1.4281852332487597</v>
      </c>
    </row>
    <row r="31" spans="1:5" s="34" customFormat="1" ht="15.75" customHeight="1" x14ac:dyDescent="0.15">
      <c r="A31" s="16" t="s">
        <v>57</v>
      </c>
      <c r="B31" s="72">
        <v>30600665.795180723</v>
      </c>
      <c r="C31" s="24">
        <f>B31/$B$13*100</f>
        <v>0.88182415759803323</v>
      </c>
      <c r="D31" s="72">
        <v>2963725.0197044336</v>
      </c>
      <c r="E31" s="24">
        <f t="shared" si="1"/>
        <v>0.41227543813100126</v>
      </c>
    </row>
    <row r="32" spans="1:5" s="34" customFormat="1" ht="15.75" customHeight="1" x14ac:dyDescent="0.15">
      <c r="A32" s="16" t="s">
        <v>58</v>
      </c>
      <c r="B32" s="72">
        <v>30706542.192771085</v>
      </c>
      <c r="C32" s="24">
        <f>B32/$B$13*100</f>
        <v>0.88487521425606641</v>
      </c>
      <c r="D32" s="72">
        <v>23195077.413793102</v>
      </c>
      <c r="E32" s="24">
        <f t="shared" si="1"/>
        <v>3.2266018742210156</v>
      </c>
    </row>
    <row r="33" spans="1:5" s="33" customFormat="1" ht="15.75" customHeight="1" x14ac:dyDescent="0.15">
      <c r="A33" s="16" t="s">
        <v>19</v>
      </c>
      <c r="B33" s="64">
        <v>1059733.0120481928</v>
      </c>
      <c r="C33" s="23">
        <f>B33/$B$13*100</f>
        <v>3.0538491446006299E-2</v>
      </c>
      <c r="D33" s="64">
        <v>1316471.3793103448</v>
      </c>
      <c r="E33" s="23">
        <f t="shared" si="1"/>
        <v>0.18313062483314432</v>
      </c>
    </row>
    <row r="34" spans="1:5" s="34" customFormat="1" ht="15.75" customHeight="1" x14ac:dyDescent="0.15">
      <c r="A34" s="17" t="s">
        <v>59</v>
      </c>
      <c r="B34" s="72">
        <v>1958314.4457831325</v>
      </c>
      <c r="C34" s="24">
        <f>B34/$B$13*100</f>
        <v>5.6433052732360378E-2</v>
      </c>
      <c r="D34" s="72">
        <v>284828.11822660099</v>
      </c>
      <c r="E34" s="24">
        <f t="shared" si="1"/>
        <v>3.9621637113152745E-2</v>
      </c>
    </row>
    <row r="35" spans="1:5" s="34" customFormat="1" ht="15.75" customHeight="1" x14ac:dyDescent="0.15">
      <c r="A35" s="17" t="s">
        <v>64</v>
      </c>
      <c r="B35" s="72">
        <v>326715753.38554215</v>
      </c>
      <c r="C35" s="24">
        <f t="shared" si="0"/>
        <v>9.4150188081393349</v>
      </c>
      <c r="D35" s="72">
        <v>30141029.660098523</v>
      </c>
      <c r="E35" s="24">
        <f t="shared" si="1"/>
        <v>4.1928337231758031</v>
      </c>
    </row>
    <row r="36" spans="1:5" s="33" customFormat="1" ht="15.75" customHeight="1" x14ac:dyDescent="0.15">
      <c r="A36" s="16" t="s">
        <v>20</v>
      </c>
      <c r="B36" s="64">
        <v>59958839.192771085</v>
      </c>
      <c r="C36" s="23">
        <f t="shared" si="0"/>
        <v>1.7278432180403165</v>
      </c>
      <c r="D36" s="64">
        <v>1067816.1625615763</v>
      </c>
      <c r="E36" s="23">
        <f t="shared" si="1"/>
        <v>0.14854089813883678</v>
      </c>
    </row>
    <row r="37" spans="1:5" s="33" customFormat="1" ht="15.75" customHeight="1" x14ac:dyDescent="0.15">
      <c r="A37" s="16" t="s">
        <v>21</v>
      </c>
      <c r="B37" s="64">
        <v>3525534.4457831327</v>
      </c>
      <c r="C37" s="23">
        <f t="shared" si="0"/>
        <v>0.10159587583957663</v>
      </c>
      <c r="D37" s="64">
        <v>60654.004926108377</v>
      </c>
      <c r="E37" s="23">
        <f t="shared" si="1"/>
        <v>8.4374077517505499E-3</v>
      </c>
    </row>
    <row r="38" spans="1:5" s="33" customFormat="1" ht="15.75" customHeight="1" x14ac:dyDescent="0.15">
      <c r="A38" s="16" t="s">
        <v>68</v>
      </c>
      <c r="B38" s="64">
        <v>187674722.24096385</v>
      </c>
      <c r="C38" s="23">
        <f t="shared" si="0"/>
        <v>5.4082517338118405</v>
      </c>
      <c r="D38" s="64">
        <v>7615859.6896551726</v>
      </c>
      <c r="E38" s="23">
        <f t="shared" si="1"/>
        <v>1.0594207861463296</v>
      </c>
    </row>
    <row r="39" spans="1:5" s="33" customFormat="1" ht="15.75" customHeight="1" x14ac:dyDescent="0.15">
      <c r="A39" s="16" t="s">
        <v>22</v>
      </c>
      <c r="B39" s="64">
        <v>6615315.2048192769</v>
      </c>
      <c r="C39" s="23">
        <f t="shared" si="0"/>
        <v>0.19063456974370607</v>
      </c>
      <c r="D39" s="64">
        <v>2981586.1773399017</v>
      </c>
      <c r="E39" s="23">
        <f t="shared" si="1"/>
        <v>0.41476005345149536</v>
      </c>
    </row>
    <row r="40" spans="1:5" s="33" customFormat="1" ht="15.75" customHeight="1" x14ac:dyDescent="0.15">
      <c r="A40" s="16" t="s">
        <v>23</v>
      </c>
      <c r="B40" s="64">
        <v>60440996.361445785</v>
      </c>
      <c r="C40" s="23">
        <f t="shared" si="0"/>
        <v>1.7417376163498914</v>
      </c>
      <c r="D40" s="64">
        <v>327892.73399014777</v>
      </c>
      <c r="E40" s="23">
        <f t="shared" si="1"/>
        <v>4.5612234491053234E-2</v>
      </c>
    </row>
    <row r="41" spans="1:5" s="33" customFormat="1" ht="15.75" customHeight="1" x14ac:dyDescent="0.15">
      <c r="A41" s="16" t="s">
        <v>24</v>
      </c>
      <c r="B41" s="64">
        <v>14332058.192771085</v>
      </c>
      <c r="C41" s="23">
        <f t="shared" si="0"/>
        <v>0.41300915565297136</v>
      </c>
      <c r="D41" s="64">
        <v>1345093.5812807882</v>
      </c>
      <c r="E41" s="23">
        <f t="shared" si="1"/>
        <v>0.18711217871522995</v>
      </c>
    </row>
    <row r="42" spans="1:5" s="33" customFormat="1" ht="15.75" customHeight="1" x14ac:dyDescent="0.15">
      <c r="A42" s="16" t="s">
        <v>25</v>
      </c>
      <c r="B42" s="64">
        <v>5948171.5060240962</v>
      </c>
      <c r="C42" s="23">
        <f t="shared" si="0"/>
        <v>0.17140938575180914</v>
      </c>
      <c r="D42" s="64">
        <v>2001115.669950739</v>
      </c>
      <c r="E42" s="23">
        <f t="shared" si="1"/>
        <v>0.27836956333487028</v>
      </c>
    </row>
    <row r="43" spans="1:5" s="33" customFormat="1" ht="15.75" customHeight="1" thickBot="1" x14ac:dyDescent="0.2">
      <c r="A43" s="19" t="s">
        <v>26</v>
      </c>
      <c r="B43" s="70">
        <v>79868704.397590354</v>
      </c>
      <c r="C43" s="25">
        <f t="shared" si="0"/>
        <v>2.3015889080734788</v>
      </c>
      <c r="D43" s="71">
        <v>28527025.55172414</v>
      </c>
      <c r="E43" s="25">
        <f t="shared" si="1"/>
        <v>3.9683141586071424</v>
      </c>
    </row>
  </sheetData>
  <mergeCells count="5">
    <mergeCell ref="A1:E1"/>
    <mergeCell ref="A6:A8"/>
    <mergeCell ref="B6:E6"/>
    <mergeCell ref="B7:C7"/>
    <mergeCell ref="D7:E7"/>
  </mergeCells>
  <phoneticPr fontId="2" type="noConversion"/>
  <printOptions horizontalCentered="1"/>
  <pageMargins left="0.94488188976377963" right="0.62992125984251968" top="1.0236220472440944" bottom="0.74803149606299213" header="0.51181102362204722" footer="0.31496062992125984"/>
  <pageSetup paperSize="9" orientation="portrait" horizontalDpi="1200" verticalDpi="1200" r:id="rId1"/>
  <headerFooter>
    <oddHeader>&amp;R113</oddHeader>
  </headerFooter>
  <ignoredErrors>
    <ignoredError sqref="C1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zoomScale="130" zoomScaleNormal="130" workbookViewId="0">
      <selection activeCell="G18" sqref="G18"/>
    </sheetView>
  </sheetViews>
  <sheetFormatPr defaultRowHeight="13.5" x14ac:dyDescent="0.15"/>
  <cols>
    <col min="1" max="1" width="21.21875" style="6" customWidth="1"/>
    <col min="2" max="2" width="12.21875" customWidth="1"/>
    <col min="3" max="3" width="12.21875" style="10" customWidth="1"/>
    <col min="4" max="4" width="12.21875" customWidth="1"/>
    <col min="5" max="5" width="12.21875" style="10" customWidth="1"/>
  </cols>
  <sheetData>
    <row r="1" spans="1:5" ht="33" customHeight="1" x14ac:dyDescent="0.3">
      <c r="A1" s="82" t="s">
        <v>73</v>
      </c>
      <c r="B1" s="82"/>
      <c r="C1" s="82"/>
      <c r="D1" s="82"/>
      <c r="E1" s="82"/>
    </row>
    <row r="2" spans="1:5" ht="9" customHeight="1" x14ac:dyDescent="0.15">
      <c r="A2" s="26"/>
      <c r="B2" s="27"/>
      <c r="C2" s="27"/>
      <c r="D2" s="27"/>
      <c r="E2" s="27"/>
    </row>
    <row r="3" spans="1:5" ht="16.5" x14ac:dyDescent="0.15">
      <c r="A3" s="28" t="s">
        <v>29</v>
      </c>
      <c r="B3" s="29"/>
      <c r="C3" s="29"/>
      <c r="D3" s="29"/>
      <c r="E3" s="29"/>
    </row>
    <row r="4" spans="1:5" ht="9" customHeight="1" x14ac:dyDescent="0.15">
      <c r="B4" s="9"/>
      <c r="C4"/>
      <c r="E4"/>
    </row>
    <row r="5" spans="1:5" s="15" customFormat="1" ht="15" customHeight="1" x14ac:dyDescent="0.15">
      <c r="A5" s="31"/>
      <c r="E5" s="32" t="s">
        <v>0</v>
      </c>
    </row>
    <row r="6" spans="1:5" s="15" customFormat="1" ht="19.5" customHeight="1" x14ac:dyDescent="0.15">
      <c r="A6" s="83" t="s">
        <v>34</v>
      </c>
      <c r="B6" s="86" t="s">
        <v>41</v>
      </c>
      <c r="C6" s="86"/>
      <c r="D6" s="86"/>
      <c r="E6" s="87"/>
    </row>
    <row r="7" spans="1:5" s="15" customFormat="1" ht="19.5" customHeight="1" x14ac:dyDescent="0.15">
      <c r="A7" s="84"/>
      <c r="B7" s="88" t="s">
        <v>66</v>
      </c>
      <c r="C7" s="88"/>
      <c r="D7" s="88" t="s">
        <v>65</v>
      </c>
      <c r="E7" s="89"/>
    </row>
    <row r="8" spans="1:5" s="15" customFormat="1" ht="19.5" customHeight="1" thickBot="1" x14ac:dyDescent="0.2">
      <c r="A8" s="85"/>
      <c r="B8" s="48" t="s">
        <v>32</v>
      </c>
      <c r="C8" s="49" t="s">
        <v>33</v>
      </c>
      <c r="D8" s="48" t="s">
        <v>32</v>
      </c>
      <c r="E8" s="50" t="s">
        <v>33</v>
      </c>
    </row>
    <row r="9" spans="1:5" s="15" customFormat="1" ht="15.75" customHeight="1" thickTop="1" x14ac:dyDescent="0.15">
      <c r="A9" s="16" t="s">
        <v>1</v>
      </c>
      <c r="B9" s="73">
        <v>329407272.21739697</v>
      </c>
      <c r="C9" s="21"/>
      <c r="D9" s="73">
        <v>1098412963.7864363</v>
      </c>
      <c r="E9" s="21"/>
    </row>
    <row r="10" spans="1:5" s="15" customFormat="1" ht="15.75" customHeight="1" x14ac:dyDescent="0.15">
      <c r="A10" s="16" t="s">
        <v>2</v>
      </c>
      <c r="B10" s="73">
        <v>115737305.86297873</v>
      </c>
      <c r="C10" s="21"/>
      <c r="D10" s="73">
        <v>320389366.00763357</v>
      </c>
      <c r="E10" s="21"/>
    </row>
    <row r="11" spans="1:5" s="15" customFormat="1" ht="15.75" customHeight="1" x14ac:dyDescent="0.15">
      <c r="A11" s="16" t="s">
        <v>3</v>
      </c>
      <c r="B11" s="73">
        <v>75418117.840000004</v>
      </c>
      <c r="C11" s="21"/>
      <c r="D11" s="73">
        <v>213918426.67139223</v>
      </c>
      <c r="E11" s="21"/>
    </row>
    <row r="12" spans="1:5" s="15" customFormat="1" ht="15.75" customHeight="1" x14ac:dyDescent="0.15">
      <c r="A12" s="46" t="s">
        <v>4</v>
      </c>
      <c r="B12" s="74">
        <v>75118143.490588412</v>
      </c>
      <c r="C12" s="56"/>
      <c r="D12" s="74">
        <v>393500977.21682531</v>
      </c>
      <c r="E12" s="56"/>
    </row>
    <row r="13" spans="1:5" s="15" customFormat="1" ht="15.75" customHeight="1" thickBot="1" x14ac:dyDescent="0.2">
      <c r="A13" s="19" t="s">
        <v>5</v>
      </c>
      <c r="B13" s="63">
        <f>B10+B11</f>
        <v>191155423.70297873</v>
      </c>
      <c r="C13" s="55">
        <f>B13/$B$13*100</f>
        <v>100</v>
      </c>
      <c r="D13" s="63">
        <f>D10+D11</f>
        <v>534307792.67902577</v>
      </c>
      <c r="E13" s="55">
        <f>D13/$D$13*100</f>
        <v>100</v>
      </c>
    </row>
    <row r="14" spans="1:5" s="15" customFormat="1" ht="15.75" customHeight="1" x14ac:dyDescent="0.15">
      <c r="A14" s="16" t="s">
        <v>6</v>
      </c>
      <c r="B14" s="75">
        <v>63133705.023829788</v>
      </c>
      <c r="C14" s="22">
        <f t="shared" ref="C14:C43" si="0">B14/$B$13*100</f>
        <v>33.027420201232822</v>
      </c>
      <c r="D14" s="75">
        <v>170604193.89058524</v>
      </c>
      <c r="E14" s="22">
        <f t="shared" ref="E14:E43" si="1">D14/$D$13*100</f>
        <v>31.929946788755174</v>
      </c>
    </row>
    <row r="15" spans="1:5" s="15" customFormat="1" ht="15.75" customHeight="1" x14ac:dyDescent="0.15">
      <c r="A15" s="16" t="s">
        <v>7</v>
      </c>
      <c r="B15" s="75">
        <v>247943.32425531914</v>
      </c>
      <c r="C15" s="23">
        <f t="shared" si="0"/>
        <v>0.12970771085238922</v>
      </c>
      <c r="D15" s="75">
        <v>1099024.6404943657</v>
      </c>
      <c r="E15" s="23">
        <f t="shared" si="1"/>
        <v>0.20569129920112952</v>
      </c>
    </row>
    <row r="16" spans="1:5" s="18" customFormat="1" ht="15.75" customHeight="1" x14ac:dyDescent="0.15">
      <c r="A16" s="16" t="s">
        <v>54</v>
      </c>
      <c r="B16" s="78">
        <v>207105.93021276596</v>
      </c>
      <c r="C16" s="24">
        <f t="shared" si="0"/>
        <v>0.10834426049797649</v>
      </c>
      <c r="D16" s="78">
        <v>947760.65139949112</v>
      </c>
      <c r="E16" s="24">
        <f t="shared" si="1"/>
        <v>0.17738102726284558</v>
      </c>
    </row>
    <row r="17" spans="1:5" s="15" customFormat="1" ht="15.75" customHeight="1" x14ac:dyDescent="0.15">
      <c r="A17" s="16" t="s">
        <v>8</v>
      </c>
      <c r="B17" s="75">
        <v>1698714.2561702128</v>
      </c>
      <c r="C17" s="23">
        <f t="shared" si="0"/>
        <v>0.88865605969397454</v>
      </c>
      <c r="D17" s="75">
        <v>4467459.4282079246</v>
      </c>
      <c r="E17" s="23">
        <f t="shared" si="1"/>
        <v>0.83612095676314746</v>
      </c>
    </row>
    <row r="18" spans="1:5" s="15" customFormat="1" ht="15.75" customHeight="1" x14ac:dyDescent="0.15">
      <c r="A18" s="16" t="s">
        <v>9</v>
      </c>
      <c r="B18" s="75">
        <v>29225189.977021277</v>
      </c>
      <c r="C18" s="62">
        <f t="shared" si="0"/>
        <v>15.288705604520009</v>
      </c>
      <c r="D18" s="75">
        <v>65113005.185023628</v>
      </c>
      <c r="E18" s="62">
        <f t="shared" si="1"/>
        <v>12.186422522221925</v>
      </c>
    </row>
    <row r="19" spans="1:5" s="15" customFormat="1" ht="15.75" customHeight="1" x14ac:dyDescent="0.15">
      <c r="A19" s="16" t="s">
        <v>10</v>
      </c>
      <c r="B19" s="75">
        <v>10532.737872340425</v>
      </c>
      <c r="C19" s="23">
        <f t="shared" si="0"/>
        <v>5.5100387257158929E-3</v>
      </c>
      <c r="D19" s="75">
        <v>76779.316612141047</v>
      </c>
      <c r="E19" s="23">
        <f t="shared" si="1"/>
        <v>1.4369866519664373E-2</v>
      </c>
    </row>
    <row r="20" spans="1:5" s="15" customFormat="1" ht="15.75" customHeight="1" x14ac:dyDescent="0.15">
      <c r="A20" s="16" t="s">
        <v>11</v>
      </c>
      <c r="B20" s="75">
        <v>40320.438297872337</v>
      </c>
      <c r="C20" s="23">
        <f t="shared" si="0"/>
        <v>2.1093012961286975E-2</v>
      </c>
      <c r="D20" s="75">
        <v>151063.86114140312</v>
      </c>
      <c r="E20" s="23">
        <f t="shared" si="1"/>
        <v>2.8272816382476303E-2</v>
      </c>
    </row>
    <row r="21" spans="1:5" s="15" customFormat="1" ht="15.75" customHeight="1" x14ac:dyDescent="0.15">
      <c r="A21" s="16" t="s">
        <v>12</v>
      </c>
      <c r="B21" s="75">
        <v>18108.336170212766</v>
      </c>
      <c r="C21" s="23">
        <f t="shared" si="0"/>
        <v>9.4730956723204866E-3</v>
      </c>
      <c r="D21" s="75">
        <v>23904.986550345329</v>
      </c>
      <c r="E21" s="23">
        <f t="shared" si="1"/>
        <v>4.474010463236075E-3</v>
      </c>
    </row>
    <row r="22" spans="1:5" s="15" customFormat="1" ht="15.75" customHeight="1" x14ac:dyDescent="0.15">
      <c r="A22" s="16" t="s">
        <v>13</v>
      </c>
      <c r="B22" s="75">
        <v>183822.00595744682</v>
      </c>
      <c r="C22" s="23">
        <f t="shared" si="0"/>
        <v>9.6163636059353075E-2</v>
      </c>
      <c r="D22" s="75">
        <v>749764.59941839334</v>
      </c>
      <c r="E22" s="23">
        <f t="shared" si="1"/>
        <v>0.14032447396266945</v>
      </c>
    </row>
    <row r="23" spans="1:5" s="15" customFormat="1" ht="15.75" customHeight="1" x14ac:dyDescent="0.15">
      <c r="A23" s="16" t="s">
        <v>14</v>
      </c>
      <c r="B23" s="75">
        <v>320894.94553191488</v>
      </c>
      <c r="C23" s="23">
        <f t="shared" si="0"/>
        <v>0.1678712219175785</v>
      </c>
      <c r="D23" s="75">
        <v>1557205.5601599419</v>
      </c>
      <c r="E23" s="23">
        <f t="shared" si="1"/>
        <v>0.29144354274754153</v>
      </c>
    </row>
    <row r="24" spans="1:5" s="15" customFormat="1" ht="15.75" customHeight="1" x14ac:dyDescent="0.15">
      <c r="A24" s="16" t="s">
        <v>15</v>
      </c>
      <c r="B24" s="75">
        <v>1128343.9157446809</v>
      </c>
      <c r="C24" s="23">
        <f t="shared" si="0"/>
        <v>0.59027564789264109</v>
      </c>
      <c r="D24" s="75">
        <v>5807645.1163213374</v>
      </c>
      <c r="E24" s="23">
        <f t="shared" si="1"/>
        <v>1.0869474853065</v>
      </c>
    </row>
    <row r="25" spans="1:5" s="15" customFormat="1" ht="15.75" customHeight="1" x14ac:dyDescent="0.15">
      <c r="A25" s="16" t="s">
        <v>16</v>
      </c>
      <c r="B25" s="75">
        <v>5008156.8987234039</v>
      </c>
      <c r="C25" s="23">
        <f t="shared" si="0"/>
        <v>2.6199397337033878</v>
      </c>
      <c r="D25" s="75">
        <v>15642955.42093784</v>
      </c>
      <c r="E25" s="23">
        <f t="shared" si="1"/>
        <v>2.9277048988007213</v>
      </c>
    </row>
    <row r="26" spans="1:5" s="18" customFormat="1" ht="15.75" customHeight="1" x14ac:dyDescent="0.15">
      <c r="A26" s="17" t="s">
        <v>55</v>
      </c>
      <c r="B26" s="78">
        <v>2499966.009361702</v>
      </c>
      <c r="C26" s="24">
        <f t="shared" si="0"/>
        <v>1.3078185075439981</v>
      </c>
      <c r="D26" s="78">
        <v>8843974.595783351</v>
      </c>
      <c r="E26" s="24">
        <f t="shared" si="1"/>
        <v>1.6552209638267776</v>
      </c>
    </row>
    <row r="27" spans="1:5" s="15" customFormat="1" ht="15.75" customHeight="1" x14ac:dyDescent="0.15">
      <c r="A27" s="16" t="s">
        <v>17</v>
      </c>
      <c r="B27" s="75">
        <v>17864.919999999998</v>
      </c>
      <c r="C27" s="23">
        <f t="shared" si="0"/>
        <v>9.3457562720055919E-3</v>
      </c>
      <c r="D27" s="75">
        <v>27986.889494729188</v>
      </c>
      <c r="E27" s="23">
        <f t="shared" si="1"/>
        <v>5.2379714236250579E-3</v>
      </c>
    </row>
    <row r="28" spans="1:5" s="15" customFormat="1" ht="15.75" customHeight="1" x14ac:dyDescent="0.15">
      <c r="A28" s="16" t="s">
        <v>18</v>
      </c>
      <c r="B28" s="75">
        <v>471901.08680851065</v>
      </c>
      <c r="C28" s="23">
        <f t="shared" si="0"/>
        <v>0.2468677465002303</v>
      </c>
      <c r="D28" s="75">
        <v>2502647.8884042166</v>
      </c>
      <c r="E28" s="23">
        <f t="shared" si="1"/>
        <v>0.46839067718924882</v>
      </c>
    </row>
    <row r="29" spans="1:5" s="15" customFormat="1" ht="15.75" customHeight="1" x14ac:dyDescent="0.15">
      <c r="A29" s="16" t="s">
        <v>67</v>
      </c>
      <c r="B29" s="75">
        <v>2140128.0782978726</v>
      </c>
      <c r="C29" s="23">
        <f t="shared" si="0"/>
        <v>1.1195748657507349</v>
      </c>
      <c r="D29" s="75">
        <v>5053784.0617957106</v>
      </c>
      <c r="E29" s="23">
        <f t="shared" si="1"/>
        <v>0.94585632682914389</v>
      </c>
    </row>
    <row r="30" spans="1:5" s="18" customFormat="1" ht="15.75" customHeight="1" x14ac:dyDescent="0.15">
      <c r="A30" s="16" t="s">
        <v>56</v>
      </c>
      <c r="B30" s="78">
        <v>3109102.7846808513</v>
      </c>
      <c r="C30" s="24">
        <f t="shared" si="0"/>
        <v>1.6264789794883561</v>
      </c>
      <c r="D30" s="78">
        <v>7087420.7102871686</v>
      </c>
      <c r="E30" s="24">
        <f t="shared" si="1"/>
        <v>1.3264677789464299</v>
      </c>
    </row>
    <row r="31" spans="1:5" s="18" customFormat="1" ht="15.75" customHeight="1" x14ac:dyDescent="0.15">
      <c r="A31" s="16" t="s">
        <v>57</v>
      </c>
      <c r="B31" s="78">
        <v>841832.19489361707</v>
      </c>
      <c r="C31" s="24">
        <f t="shared" si="0"/>
        <v>0.44039147756627267</v>
      </c>
      <c r="D31" s="78">
        <v>2364772.074881861</v>
      </c>
      <c r="E31" s="24">
        <f t="shared" si="1"/>
        <v>0.44258610996947384</v>
      </c>
    </row>
    <row r="32" spans="1:5" s="18" customFormat="1" ht="15.75" customHeight="1" x14ac:dyDescent="0.15">
      <c r="A32" s="16" t="s">
        <v>58</v>
      </c>
      <c r="B32" s="78">
        <v>621264.47914893623</v>
      </c>
      <c r="C32" s="24">
        <f t="shared" si="0"/>
        <v>0.32500489241376163</v>
      </c>
      <c r="D32" s="78">
        <v>2426009.8629589239</v>
      </c>
      <c r="E32" s="24">
        <f t="shared" si="1"/>
        <v>0.45404725444764354</v>
      </c>
    </row>
    <row r="33" spans="1:5" s="15" customFormat="1" ht="15.75" customHeight="1" x14ac:dyDescent="0.15">
      <c r="A33" s="16" t="s">
        <v>19</v>
      </c>
      <c r="B33" s="75">
        <v>1044360.3872340425</v>
      </c>
      <c r="C33" s="23">
        <f t="shared" si="0"/>
        <v>0.54634096537945542</v>
      </c>
      <c r="D33" s="75">
        <v>2572931.9472918939</v>
      </c>
      <c r="E33" s="23">
        <f t="shared" si="1"/>
        <v>0.48154490399460242</v>
      </c>
    </row>
    <row r="34" spans="1:5" s="18" customFormat="1" ht="15.75" customHeight="1" x14ac:dyDescent="0.15">
      <c r="A34" s="16" t="s">
        <v>59</v>
      </c>
      <c r="B34" s="78">
        <v>95123.75574468085</v>
      </c>
      <c r="C34" s="24">
        <f t="shared" si="0"/>
        <v>4.9762519891921098E-2</v>
      </c>
      <c r="D34" s="78">
        <v>286045.09960014542</v>
      </c>
      <c r="E34" s="24">
        <f t="shared" si="1"/>
        <v>5.3535640602565764E-2</v>
      </c>
    </row>
    <row r="35" spans="1:5" s="18" customFormat="1" ht="15.75" customHeight="1" x14ac:dyDescent="0.15">
      <c r="A35" s="16" t="s">
        <v>60</v>
      </c>
      <c r="B35" s="78">
        <v>3829547.525957447</v>
      </c>
      <c r="C35" s="24">
        <f t="shared" si="0"/>
        <v>2.0033684902960838</v>
      </c>
      <c r="D35" s="78">
        <v>12934024.075245366</v>
      </c>
      <c r="E35" s="24">
        <f t="shared" si="1"/>
        <v>2.42070661376545</v>
      </c>
    </row>
    <row r="36" spans="1:5" s="15" customFormat="1" ht="15.75" customHeight="1" x14ac:dyDescent="0.15">
      <c r="A36" s="16" t="s">
        <v>20</v>
      </c>
      <c r="B36" s="75">
        <v>327382.62042553193</v>
      </c>
      <c r="C36" s="23">
        <f t="shared" si="0"/>
        <v>0.17126514858099232</v>
      </c>
      <c r="D36" s="75">
        <v>933341.67684478371</v>
      </c>
      <c r="E36" s="23">
        <f t="shared" si="1"/>
        <v>0.17468240022571957</v>
      </c>
    </row>
    <row r="37" spans="1:5" s="15" customFormat="1" ht="15.75" customHeight="1" x14ac:dyDescent="0.15">
      <c r="A37" s="16" t="s">
        <v>21</v>
      </c>
      <c r="B37" s="75">
        <v>37182.713191489362</v>
      </c>
      <c r="C37" s="23">
        <f t="shared" si="0"/>
        <v>1.9451560657397109E-2</v>
      </c>
      <c r="D37" s="75">
        <v>158733.85132679026</v>
      </c>
      <c r="E37" s="23">
        <f t="shared" si="1"/>
        <v>2.9708316723380878E-2</v>
      </c>
    </row>
    <row r="38" spans="1:5" s="15" customFormat="1" ht="15.75" customHeight="1" x14ac:dyDescent="0.15">
      <c r="A38" s="16" t="s">
        <v>68</v>
      </c>
      <c r="B38" s="75">
        <v>2503566.9676595745</v>
      </c>
      <c r="C38" s="23">
        <f t="shared" si="0"/>
        <v>1.3097022931191682</v>
      </c>
      <c r="D38" s="75">
        <v>5780753.6768447841</v>
      </c>
      <c r="E38" s="23">
        <f t="shared" si="1"/>
        <v>1.081914536162764</v>
      </c>
    </row>
    <row r="39" spans="1:5" s="15" customFormat="1" ht="15.75" customHeight="1" x14ac:dyDescent="0.15">
      <c r="A39" s="16" t="s">
        <v>22</v>
      </c>
      <c r="B39" s="75">
        <v>630701.60680851061</v>
      </c>
      <c r="C39" s="23">
        <f t="shared" si="0"/>
        <v>0.32994177962143928</v>
      </c>
      <c r="D39" s="75">
        <v>2117469.3067975282</v>
      </c>
      <c r="E39" s="23">
        <f t="shared" si="1"/>
        <v>0.39630140825394128</v>
      </c>
    </row>
    <row r="40" spans="1:5" s="15" customFormat="1" ht="15.75" customHeight="1" x14ac:dyDescent="0.15">
      <c r="A40" s="16" t="s">
        <v>23</v>
      </c>
      <c r="B40" s="75">
        <v>410650.01617021277</v>
      </c>
      <c r="C40" s="23">
        <f t="shared" si="0"/>
        <v>0.21482519732649036</v>
      </c>
      <c r="D40" s="75">
        <v>1757882.6012359143</v>
      </c>
      <c r="E40" s="23">
        <f t="shared" si="1"/>
        <v>0.32900186471581661</v>
      </c>
    </row>
    <row r="41" spans="1:5" s="15" customFormat="1" ht="15.75" customHeight="1" x14ac:dyDescent="0.15">
      <c r="A41" s="16" t="s">
        <v>24</v>
      </c>
      <c r="B41" s="75">
        <v>91278.366808510633</v>
      </c>
      <c r="C41" s="23">
        <f t="shared" si="0"/>
        <v>4.7750864213165545E-2</v>
      </c>
      <c r="D41" s="75">
        <v>375079.10759723739</v>
      </c>
      <c r="E41" s="23">
        <f t="shared" si="1"/>
        <v>7.0199071160198911E-2</v>
      </c>
    </row>
    <row r="42" spans="1:5" s="15" customFormat="1" ht="15.75" customHeight="1" x14ac:dyDescent="0.15">
      <c r="A42" s="16" t="s">
        <v>25</v>
      </c>
      <c r="B42" s="75">
        <v>35370.073191489362</v>
      </c>
      <c r="C42" s="23">
        <f t="shared" si="0"/>
        <v>1.8503306108880339E-2</v>
      </c>
      <c r="D42" s="75">
        <v>337973.92075608869</v>
      </c>
      <c r="E42" s="23">
        <f t="shared" si="1"/>
        <v>6.3254537064017596E-2</v>
      </c>
    </row>
    <row r="43" spans="1:5" s="15" customFormat="1" ht="15.75" customHeight="1" thickBot="1" x14ac:dyDescent="0.2">
      <c r="A43" s="19" t="s">
        <v>26</v>
      </c>
      <c r="B43" s="76">
        <v>6337348.6714893617</v>
      </c>
      <c r="C43" s="25">
        <f t="shared" si="0"/>
        <v>3.3152858280058357</v>
      </c>
      <c r="D43" s="77">
        <v>19406793.777171936</v>
      </c>
      <c r="E43" s="25">
        <f t="shared" si="1"/>
        <v>3.6321375138225171</v>
      </c>
    </row>
    <row r="44" spans="1:5" s="15" customFormat="1" ht="11.25" x14ac:dyDescent="0.15">
      <c r="A44" s="31"/>
      <c r="C44" s="35"/>
      <c r="E44" s="35"/>
    </row>
    <row r="45" spans="1:5" s="15" customFormat="1" ht="11.25" x14ac:dyDescent="0.15">
      <c r="A45" s="31"/>
      <c r="C45" s="35"/>
      <c r="E45" s="35"/>
    </row>
  </sheetData>
  <mergeCells count="5">
    <mergeCell ref="D7:E7"/>
    <mergeCell ref="A1:E1"/>
    <mergeCell ref="A6:A8"/>
    <mergeCell ref="B6:E6"/>
    <mergeCell ref="B7:C7"/>
  </mergeCells>
  <phoneticPr fontId="2" type="noConversion"/>
  <printOptions horizontalCentered="1"/>
  <pageMargins left="0.59055118110236227" right="0.94488188976377963" top="0.98425196850393704" bottom="0.74803149606299213" header="0.51181102362204722" footer="0.31496062992125984"/>
  <pageSetup paperSize="9" orientation="portrait" horizontalDpi="1200" verticalDpi="1200" r:id="rId1"/>
  <headerFooter>
    <oddHeader>&amp;L114</oddHeader>
  </headerFooter>
  <ignoredErrors>
    <ignoredError sqref="C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5"/>
  <sheetViews>
    <sheetView zoomScale="115" zoomScaleNormal="115" workbookViewId="0">
      <selection activeCell="F14" sqref="F14"/>
    </sheetView>
  </sheetViews>
  <sheetFormatPr defaultRowHeight="13.5" x14ac:dyDescent="0.15"/>
  <cols>
    <col min="1" max="1" width="21.21875" style="6" customWidth="1"/>
    <col min="2" max="2" width="12.21875" customWidth="1"/>
    <col min="3" max="3" width="12.21875" style="10" customWidth="1"/>
    <col min="4" max="4" width="12.21875" customWidth="1"/>
    <col min="5" max="5" width="12.21875" style="10" customWidth="1"/>
    <col min="6" max="6" width="12.6640625" bestFit="1" customWidth="1"/>
  </cols>
  <sheetData>
    <row r="1" spans="1:5" ht="33" customHeight="1" x14ac:dyDescent="0.3">
      <c r="A1" s="82" t="s">
        <v>74</v>
      </c>
      <c r="B1" s="82"/>
      <c r="C1" s="82"/>
      <c r="D1" s="82"/>
      <c r="E1" s="82"/>
    </row>
    <row r="2" spans="1:5" ht="9" customHeight="1" x14ac:dyDescent="0.15">
      <c r="B2" s="7"/>
      <c r="C2" s="7"/>
      <c r="D2" s="7"/>
      <c r="E2" s="7"/>
    </row>
    <row r="3" spans="1:5" ht="16.5" x14ac:dyDescent="0.15">
      <c r="A3" s="8"/>
      <c r="C3"/>
      <c r="E3"/>
    </row>
    <row r="4" spans="1:5" ht="9" customHeight="1" x14ac:dyDescent="0.15">
      <c r="B4" s="9"/>
      <c r="C4"/>
      <c r="E4"/>
    </row>
    <row r="5" spans="1:5" s="15" customFormat="1" ht="15" customHeight="1" x14ac:dyDescent="0.15">
      <c r="A5" s="31"/>
      <c r="E5" s="32" t="s">
        <v>35</v>
      </c>
    </row>
    <row r="6" spans="1:5" s="15" customFormat="1" ht="19.5" customHeight="1" x14ac:dyDescent="0.15">
      <c r="A6" s="83" t="s">
        <v>34</v>
      </c>
      <c r="B6" s="86" t="s">
        <v>41</v>
      </c>
      <c r="C6" s="86"/>
      <c r="D6" s="86"/>
      <c r="E6" s="87"/>
    </row>
    <row r="7" spans="1:5" s="15" customFormat="1" ht="19.5" customHeight="1" x14ac:dyDescent="0.15">
      <c r="A7" s="84"/>
      <c r="B7" s="88" t="s">
        <v>42</v>
      </c>
      <c r="C7" s="88"/>
      <c r="D7" s="88" t="s">
        <v>61</v>
      </c>
      <c r="E7" s="89"/>
    </row>
    <row r="8" spans="1:5" s="15" customFormat="1" ht="19.5" customHeight="1" thickBot="1" x14ac:dyDescent="0.2">
      <c r="A8" s="85"/>
      <c r="B8" s="48" t="s">
        <v>32</v>
      </c>
      <c r="C8" s="49" t="s">
        <v>33</v>
      </c>
      <c r="D8" s="48" t="s">
        <v>32</v>
      </c>
      <c r="E8" s="50" t="s">
        <v>33</v>
      </c>
    </row>
    <row r="9" spans="1:5" s="15" customFormat="1" ht="15.75" customHeight="1" thickTop="1" x14ac:dyDescent="0.15">
      <c r="A9" s="16" t="s">
        <v>36</v>
      </c>
      <c r="B9" s="73">
        <v>3436519514.5206523</v>
      </c>
      <c r="C9" s="21"/>
      <c r="D9" s="73">
        <v>9778715361.951252</v>
      </c>
      <c r="E9" s="21"/>
    </row>
    <row r="10" spans="1:5" s="15" customFormat="1" ht="15.75" customHeight="1" x14ac:dyDescent="0.15">
      <c r="A10" s="16" t="s">
        <v>37</v>
      </c>
      <c r="B10" s="73">
        <v>746864636.0886364</v>
      </c>
      <c r="C10" s="21"/>
      <c r="D10" s="73">
        <v>1601828027.6373458</v>
      </c>
      <c r="E10" s="21"/>
    </row>
    <row r="11" spans="1:5" s="15" customFormat="1" ht="15.75" customHeight="1" x14ac:dyDescent="0.15">
      <c r="A11" s="16" t="s">
        <v>38</v>
      </c>
      <c r="B11" s="73">
        <v>552365789.62272727</v>
      </c>
      <c r="C11" s="21"/>
      <c r="D11" s="73">
        <v>1125091043.1959877</v>
      </c>
      <c r="E11" s="21"/>
    </row>
    <row r="12" spans="1:5" s="15" customFormat="1" ht="15.75" customHeight="1" x14ac:dyDescent="0.15">
      <c r="A12" s="46" t="s">
        <v>39</v>
      </c>
      <c r="B12" s="74">
        <v>1605566879.5706511</v>
      </c>
      <c r="C12" s="56"/>
      <c r="D12" s="74">
        <v>5768869512.8185387</v>
      </c>
      <c r="E12" s="56"/>
    </row>
    <row r="13" spans="1:5" s="15" customFormat="1" ht="15.75" customHeight="1" thickBot="1" x14ac:dyDescent="0.2">
      <c r="A13" s="19" t="s">
        <v>40</v>
      </c>
      <c r="B13" s="63">
        <f>B10+B11</f>
        <v>1299230425.7113638</v>
      </c>
      <c r="C13" s="55">
        <f>B13/$B$13*100</f>
        <v>100</v>
      </c>
      <c r="D13" s="63">
        <f>D10+D11</f>
        <v>2726919070.8333335</v>
      </c>
      <c r="E13" s="55">
        <f>D13/$D$13*100</f>
        <v>100</v>
      </c>
    </row>
    <row r="14" spans="1:5" s="15" customFormat="1" ht="15.75" customHeight="1" x14ac:dyDescent="0.15">
      <c r="A14" s="16" t="s">
        <v>6</v>
      </c>
      <c r="B14" s="75">
        <v>540820050.04090905</v>
      </c>
      <c r="C14" s="22">
        <f>B14/$B$13*100</f>
        <v>41.6261841885973</v>
      </c>
      <c r="D14" s="75">
        <v>1282926778.2993827</v>
      </c>
      <c r="E14" s="22">
        <f t="shared" ref="E14:E43" si="0">D14/$D$13*100</f>
        <v>47.046749279116909</v>
      </c>
    </row>
    <row r="15" spans="1:5" s="15" customFormat="1" ht="15.75" customHeight="1" x14ac:dyDescent="0.15">
      <c r="A15" s="16" t="s">
        <v>7</v>
      </c>
      <c r="B15" s="75">
        <v>4223203.3954545455</v>
      </c>
      <c r="C15" s="23">
        <f t="shared" ref="C15:C43" si="1">B15/$B$13*100</f>
        <v>0.32505422532282735</v>
      </c>
      <c r="D15" s="75">
        <v>11568924.716049382</v>
      </c>
      <c r="E15" s="23">
        <f t="shared" si="0"/>
        <v>0.42424892032142242</v>
      </c>
    </row>
    <row r="16" spans="1:5" s="18" customFormat="1" ht="15.75" customHeight="1" x14ac:dyDescent="0.15">
      <c r="A16" s="16" t="s">
        <v>54</v>
      </c>
      <c r="B16" s="78">
        <v>3240541.4363636365</v>
      </c>
      <c r="C16" s="24">
        <f t="shared" si="1"/>
        <v>0.24942006993019369</v>
      </c>
      <c r="D16" s="78">
        <v>17185378.398148149</v>
      </c>
      <c r="E16" s="24">
        <f t="shared" si="0"/>
        <v>0.63021226342798575</v>
      </c>
    </row>
    <row r="17" spans="1:5" s="15" customFormat="1" ht="15.75" customHeight="1" x14ac:dyDescent="0.15">
      <c r="A17" s="16" t="s">
        <v>8</v>
      </c>
      <c r="B17" s="75">
        <v>11756828.743181819</v>
      </c>
      <c r="C17" s="23">
        <f t="shared" si="1"/>
        <v>0.90490712890630132</v>
      </c>
      <c r="D17" s="75">
        <v>25090755.140432097</v>
      </c>
      <c r="E17" s="23">
        <f t="shared" si="0"/>
        <v>0.92011366999477839</v>
      </c>
    </row>
    <row r="18" spans="1:5" s="15" customFormat="1" ht="15.75" customHeight="1" x14ac:dyDescent="0.15">
      <c r="A18" s="16" t="s">
        <v>9</v>
      </c>
      <c r="B18" s="75">
        <v>195359719.18863636</v>
      </c>
      <c r="C18" s="23">
        <f t="shared" si="1"/>
        <v>15.036572060084849</v>
      </c>
      <c r="D18" s="75">
        <v>322556441.26234567</v>
      </c>
      <c r="E18" s="23">
        <f t="shared" si="0"/>
        <v>11.828603375595373</v>
      </c>
    </row>
    <row r="19" spans="1:5" s="15" customFormat="1" ht="15.75" customHeight="1" x14ac:dyDescent="0.15">
      <c r="A19" s="16" t="s">
        <v>10</v>
      </c>
      <c r="B19" s="75">
        <v>194896.69545454546</v>
      </c>
      <c r="C19" s="23">
        <f t="shared" si="1"/>
        <v>1.5000933752596984E-2</v>
      </c>
      <c r="D19" s="75">
        <v>0</v>
      </c>
      <c r="E19" s="23">
        <f t="shared" si="0"/>
        <v>0</v>
      </c>
    </row>
    <row r="20" spans="1:5" s="15" customFormat="1" ht="15.75" customHeight="1" x14ac:dyDescent="0.15">
      <c r="A20" s="16" t="s">
        <v>11</v>
      </c>
      <c r="B20" s="75">
        <v>80786.295454545456</v>
      </c>
      <c r="C20" s="23">
        <f t="shared" si="1"/>
        <v>6.2180113593254841E-3</v>
      </c>
      <c r="D20" s="75">
        <v>563857.10339506168</v>
      </c>
      <c r="E20" s="23">
        <f t="shared" si="0"/>
        <v>2.0677441784979326E-2</v>
      </c>
    </row>
    <row r="21" spans="1:5" s="15" customFormat="1" ht="15.75" customHeight="1" x14ac:dyDescent="0.15">
      <c r="A21" s="16" t="s">
        <v>12</v>
      </c>
      <c r="B21" s="75">
        <v>72333.431818181823</v>
      </c>
      <c r="C21" s="23">
        <f t="shared" si="1"/>
        <v>5.5674059340611046E-3</v>
      </c>
      <c r="D21" s="75">
        <v>6633992.8086419757</v>
      </c>
      <c r="E21" s="23">
        <f t="shared" si="0"/>
        <v>0.24327794981516115</v>
      </c>
    </row>
    <row r="22" spans="1:5" s="15" customFormat="1" ht="15.75" customHeight="1" x14ac:dyDescent="0.15">
      <c r="A22" s="16" t="s">
        <v>13</v>
      </c>
      <c r="B22" s="75">
        <v>1644592.9545454546</v>
      </c>
      <c r="C22" s="23">
        <f t="shared" si="1"/>
        <v>0.12658208444010197</v>
      </c>
      <c r="D22" s="75">
        <v>4987506.0787037034</v>
      </c>
      <c r="E22" s="23">
        <f t="shared" si="0"/>
        <v>0.18289894012804514</v>
      </c>
    </row>
    <row r="23" spans="1:5" s="15" customFormat="1" ht="15.75" customHeight="1" x14ac:dyDescent="0.15">
      <c r="A23" s="16" t="s">
        <v>14</v>
      </c>
      <c r="B23" s="75">
        <v>6329099.752272727</v>
      </c>
      <c r="C23" s="23">
        <f t="shared" si="1"/>
        <v>0.48714220564896127</v>
      </c>
      <c r="D23" s="75">
        <v>8387874.4490740737</v>
      </c>
      <c r="E23" s="23">
        <f t="shared" si="0"/>
        <v>0.30759528358539734</v>
      </c>
    </row>
    <row r="24" spans="1:5" s="15" customFormat="1" ht="15.75" customHeight="1" x14ac:dyDescent="0.15">
      <c r="A24" s="16" t="s">
        <v>15</v>
      </c>
      <c r="B24" s="75">
        <v>24325512.036363635</v>
      </c>
      <c r="C24" s="23">
        <f t="shared" si="1"/>
        <v>1.8723015990827616</v>
      </c>
      <c r="D24" s="75">
        <v>64039125.287037037</v>
      </c>
      <c r="E24" s="23">
        <f t="shared" si="0"/>
        <v>2.3484057877620468</v>
      </c>
    </row>
    <row r="25" spans="1:5" s="15" customFormat="1" ht="15.75" customHeight="1" x14ac:dyDescent="0.15">
      <c r="A25" s="16" t="s">
        <v>16</v>
      </c>
      <c r="B25" s="75">
        <v>44122475.638636366</v>
      </c>
      <c r="C25" s="23">
        <f t="shared" si="1"/>
        <v>3.3960469802327879</v>
      </c>
      <c r="D25" s="75">
        <v>116780041.94444445</v>
      </c>
      <c r="E25" s="23">
        <f t="shared" si="0"/>
        <v>4.2824901990493256</v>
      </c>
    </row>
    <row r="26" spans="1:5" s="18" customFormat="1" ht="15.75" customHeight="1" x14ac:dyDescent="0.15">
      <c r="A26" s="17" t="s">
        <v>55</v>
      </c>
      <c r="B26" s="78">
        <v>33891653.190909088</v>
      </c>
      <c r="C26" s="24">
        <f t="shared" si="1"/>
        <v>2.608594481795059</v>
      </c>
      <c r="D26" s="78">
        <v>109074834.7638889</v>
      </c>
      <c r="E26" s="24">
        <f t="shared" si="0"/>
        <v>3.9999292949517624</v>
      </c>
    </row>
    <row r="27" spans="1:5" s="15" customFormat="1" ht="15.75" customHeight="1" x14ac:dyDescent="0.15">
      <c r="A27" s="16" t="s">
        <v>17</v>
      </c>
      <c r="B27" s="75">
        <v>569165.4</v>
      </c>
      <c r="C27" s="23">
        <f t="shared" si="1"/>
        <v>4.3807887248974067E-2</v>
      </c>
      <c r="D27" s="75">
        <v>262335.37654320989</v>
      </c>
      <c r="E27" s="23">
        <f t="shared" si="0"/>
        <v>9.620211298131464E-3</v>
      </c>
    </row>
    <row r="28" spans="1:5" s="15" customFormat="1" ht="15.75" customHeight="1" x14ac:dyDescent="0.15">
      <c r="A28" s="16" t="s">
        <v>18</v>
      </c>
      <c r="B28" s="75">
        <v>7585340.6431818185</v>
      </c>
      <c r="C28" s="23">
        <f t="shared" si="1"/>
        <v>0.58383335958505123</v>
      </c>
      <c r="D28" s="75">
        <v>14133243.550925925</v>
      </c>
      <c r="E28" s="23">
        <f t="shared" si="0"/>
        <v>0.51828613845173166</v>
      </c>
    </row>
    <row r="29" spans="1:5" s="15" customFormat="1" ht="15.75" customHeight="1" x14ac:dyDescent="0.15">
      <c r="A29" s="16" t="s">
        <v>69</v>
      </c>
      <c r="B29" s="75">
        <v>10999611.172727272</v>
      </c>
      <c r="C29" s="23">
        <f t="shared" si="1"/>
        <v>0.84662512169114934</v>
      </c>
      <c r="D29" s="75">
        <v>23221593.538580246</v>
      </c>
      <c r="E29" s="23">
        <f t="shared" si="0"/>
        <v>0.85156885611144439</v>
      </c>
    </row>
    <row r="30" spans="1:5" s="18" customFormat="1" ht="15.75" customHeight="1" x14ac:dyDescent="0.15">
      <c r="A30" s="16" t="s">
        <v>56</v>
      </c>
      <c r="B30" s="78">
        <v>23008381.679545455</v>
      </c>
      <c r="C30" s="24">
        <f t="shared" si="1"/>
        <v>1.7709238657144089</v>
      </c>
      <c r="D30" s="78">
        <v>56132363.658950619</v>
      </c>
      <c r="E30" s="24">
        <f t="shared" si="0"/>
        <v>2.0584535954635732</v>
      </c>
    </row>
    <row r="31" spans="1:5" s="18" customFormat="1" ht="15.75" customHeight="1" x14ac:dyDescent="0.15">
      <c r="A31" s="16" t="s">
        <v>57</v>
      </c>
      <c r="B31" s="78">
        <v>13281683.054545455</v>
      </c>
      <c r="C31" s="24">
        <f t="shared" si="1"/>
        <v>1.0222730927251318</v>
      </c>
      <c r="D31" s="78">
        <v>20460614.686728396</v>
      </c>
      <c r="E31" s="24">
        <f t="shared" si="0"/>
        <v>0.7503198355085664</v>
      </c>
    </row>
    <row r="32" spans="1:5" s="18" customFormat="1" ht="15.75" customHeight="1" x14ac:dyDescent="0.15">
      <c r="A32" s="16" t="s">
        <v>58</v>
      </c>
      <c r="B32" s="78">
        <v>9316182.2272727266</v>
      </c>
      <c r="C32" s="24">
        <f t="shared" si="1"/>
        <v>0.71705388381524893</v>
      </c>
      <c r="D32" s="78">
        <v>48560799.106481485</v>
      </c>
      <c r="E32" s="24">
        <f t="shared" si="0"/>
        <v>1.7807935565774431</v>
      </c>
    </row>
    <row r="33" spans="1:5" s="15" customFormat="1" ht="15.75" customHeight="1" x14ac:dyDescent="0.15">
      <c r="A33" s="16" t="s">
        <v>19</v>
      </c>
      <c r="B33" s="75">
        <v>4751471.6090909094</v>
      </c>
      <c r="C33" s="23">
        <f t="shared" si="1"/>
        <v>0.36571431172336888</v>
      </c>
      <c r="D33" s="75">
        <v>10119164.831790123</v>
      </c>
      <c r="E33" s="23">
        <f t="shared" si="0"/>
        <v>0.37108416381047032</v>
      </c>
    </row>
    <row r="34" spans="1:5" s="18" customFormat="1" ht="15.75" customHeight="1" x14ac:dyDescent="0.15">
      <c r="A34" s="16" t="s">
        <v>59</v>
      </c>
      <c r="B34" s="78">
        <v>987084.47045454546</v>
      </c>
      <c r="C34" s="24">
        <f t="shared" si="1"/>
        <v>7.5974550081375297E-2</v>
      </c>
      <c r="D34" s="78">
        <v>4911228.4891975308</v>
      </c>
      <c r="E34" s="24">
        <f t="shared" si="0"/>
        <v>0.18010173245429989</v>
      </c>
    </row>
    <row r="35" spans="1:5" s="18" customFormat="1" ht="15.75" customHeight="1" x14ac:dyDescent="0.15">
      <c r="A35" s="16" t="s">
        <v>60</v>
      </c>
      <c r="B35" s="78">
        <v>52026760.820454545</v>
      </c>
      <c r="C35" s="24">
        <f t="shared" si="1"/>
        <v>4.0044290674587986</v>
      </c>
      <c r="D35" s="78">
        <v>211933865.15586421</v>
      </c>
      <c r="E35" s="24">
        <f t="shared" si="0"/>
        <v>7.7719162047261721</v>
      </c>
    </row>
    <row r="36" spans="1:5" s="15" customFormat="1" ht="15.75" customHeight="1" x14ac:dyDescent="0.15">
      <c r="A36" s="16" t="s">
        <v>20</v>
      </c>
      <c r="B36" s="75">
        <v>3081652.8159090909</v>
      </c>
      <c r="C36" s="23">
        <f t="shared" si="1"/>
        <v>0.23719062876947347</v>
      </c>
      <c r="D36" s="75">
        <v>4371841.9089506175</v>
      </c>
      <c r="E36" s="23">
        <f t="shared" si="0"/>
        <v>0.16032165955018987</v>
      </c>
    </row>
    <row r="37" spans="1:5" s="15" customFormat="1" ht="15.75" customHeight="1" x14ac:dyDescent="0.15">
      <c r="A37" s="16" t="s">
        <v>21</v>
      </c>
      <c r="B37" s="75">
        <v>4258277.9772727275</v>
      </c>
      <c r="C37" s="23">
        <f t="shared" si="1"/>
        <v>0.32775386821326979</v>
      </c>
      <c r="D37" s="75">
        <v>7795357.5401234571</v>
      </c>
      <c r="E37" s="23">
        <f t="shared" si="0"/>
        <v>0.28586684597651935</v>
      </c>
    </row>
    <row r="38" spans="1:5" s="15" customFormat="1" ht="15.75" customHeight="1" x14ac:dyDescent="0.15">
      <c r="A38" s="16" t="s">
        <v>70</v>
      </c>
      <c r="B38" s="75">
        <v>18857462.781818181</v>
      </c>
      <c r="C38" s="23">
        <f t="shared" si="1"/>
        <v>1.4514332799351748</v>
      </c>
      <c r="D38" s="75">
        <v>36479488.115740739</v>
      </c>
      <c r="E38" s="23">
        <f t="shared" si="0"/>
        <v>1.337754702951004</v>
      </c>
    </row>
    <row r="39" spans="1:5" s="15" customFormat="1" ht="15.75" customHeight="1" x14ac:dyDescent="0.15">
      <c r="A39" s="16" t="s">
        <v>22</v>
      </c>
      <c r="B39" s="75">
        <v>7242211.6204545451</v>
      </c>
      <c r="C39" s="23">
        <f t="shared" si="1"/>
        <v>0.55742318507429034</v>
      </c>
      <c r="D39" s="75">
        <v>21145625.623456791</v>
      </c>
      <c r="E39" s="23">
        <f t="shared" si="0"/>
        <v>0.77544016064234678</v>
      </c>
    </row>
    <row r="40" spans="1:5" s="15" customFormat="1" ht="15.75" customHeight="1" x14ac:dyDescent="0.15">
      <c r="A40" s="16" t="s">
        <v>23</v>
      </c>
      <c r="B40" s="75">
        <v>5408345.2295454545</v>
      </c>
      <c r="C40" s="23">
        <f t="shared" si="1"/>
        <v>0.41627298149088832</v>
      </c>
      <c r="D40" s="75">
        <v>8476319.3070987649</v>
      </c>
      <c r="E40" s="23">
        <f t="shared" si="0"/>
        <v>0.31083868229754402</v>
      </c>
    </row>
    <row r="41" spans="1:5" s="15" customFormat="1" ht="15.75" customHeight="1" x14ac:dyDescent="0.15">
      <c r="A41" s="16" t="s">
        <v>24</v>
      </c>
      <c r="B41" s="75">
        <v>1194277.6181818182</v>
      </c>
      <c r="C41" s="23">
        <f t="shared" si="1"/>
        <v>9.19219250525109E-2</v>
      </c>
      <c r="D41" s="75">
        <v>3798711.7762345681</v>
      </c>
      <c r="E41" s="23">
        <f t="shared" si="0"/>
        <v>0.13930416259378389</v>
      </c>
    </row>
    <row r="42" spans="1:5" s="15" customFormat="1" ht="15.75" customHeight="1" x14ac:dyDescent="0.15">
      <c r="A42" s="16" t="s">
        <v>25</v>
      </c>
      <c r="B42" s="75">
        <v>1611025.6863636363</v>
      </c>
      <c r="C42" s="23">
        <f t="shared" si="1"/>
        <v>0.12399845743156424</v>
      </c>
      <c r="D42" s="75">
        <v>7587836.5046296297</v>
      </c>
      <c r="E42" s="23">
        <f t="shared" si="0"/>
        <v>0.2782567545105335</v>
      </c>
    </row>
    <row r="43" spans="1:5" s="15" customFormat="1" ht="15.75" customHeight="1" thickBot="1" x14ac:dyDescent="0.2">
      <c r="A43" s="19" t="s">
        <v>26</v>
      </c>
      <c r="B43" s="76">
        <v>51399472.475000001</v>
      </c>
      <c r="C43" s="25">
        <f t="shared" si="1"/>
        <v>3.9561475360967933</v>
      </c>
      <c r="D43" s="77">
        <v>116667657.17592593</v>
      </c>
      <c r="E43" s="25">
        <f t="shared" si="0"/>
        <v>4.278368889776873</v>
      </c>
    </row>
    <row r="44" spans="1:5" s="15" customFormat="1" ht="11.25" x14ac:dyDescent="0.15">
      <c r="A44" s="31"/>
      <c r="C44" s="35"/>
      <c r="E44" s="35"/>
    </row>
    <row r="45" spans="1:5" s="15" customFormat="1" ht="11.25" x14ac:dyDescent="0.15">
      <c r="A45" s="31"/>
      <c r="C45" s="35"/>
      <c r="E45" s="35"/>
    </row>
  </sheetData>
  <mergeCells count="5">
    <mergeCell ref="B7:C7"/>
    <mergeCell ref="D7:E7"/>
    <mergeCell ref="A1:E1"/>
    <mergeCell ref="A6:A8"/>
    <mergeCell ref="B6:E6"/>
  </mergeCells>
  <phoneticPr fontId="2" type="noConversion"/>
  <printOptions horizontalCentered="1"/>
  <pageMargins left="0.94488188976377963" right="0.62992125984251968" top="1.0236220472440944" bottom="0.74803149606299213" header="0.51181102362204722" footer="0.31496062992125984"/>
  <pageSetup paperSize="9" orientation="portrait" horizontalDpi="1200" verticalDpi="1200" r:id="rId1"/>
  <headerFooter>
    <oddHeader>&amp;R115</oddHeader>
  </headerFooter>
  <ignoredErrors>
    <ignoredError sqref="C13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"/>
  <sheetViews>
    <sheetView zoomScale="145" zoomScaleNormal="145" zoomScalePageLayoutView="80" workbookViewId="0">
      <selection activeCell="F13" sqref="F13"/>
    </sheetView>
  </sheetViews>
  <sheetFormatPr defaultRowHeight="13.5" x14ac:dyDescent="0.15"/>
  <cols>
    <col min="1" max="1" width="21.21875" style="6" customWidth="1"/>
    <col min="2" max="2" width="12.21875" customWidth="1"/>
    <col min="3" max="3" width="12.21875" style="10" customWidth="1"/>
    <col min="4" max="4" width="12.21875" customWidth="1"/>
    <col min="5" max="5" width="12.21875" style="10" customWidth="1"/>
    <col min="6" max="7" width="12.6640625" bestFit="1" customWidth="1"/>
  </cols>
  <sheetData>
    <row r="1" spans="1:5" ht="33" customHeight="1" x14ac:dyDescent="0.3">
      <c r="A1" s="82" t="s">
        <v>75</v>
      </c>
      <c r="B1" s="82"/>
      <c r="C1" s="82"/>
      <c r="D1" s="82"/>
      <c r="E1" s="82"/>
    </row>
    <row r="2" spans="1:5" ht="9" customHeight="1" x14ac:dyDescent="0.15">
      <c r="B2" s="7"/>
      <c r="C2" s="7"/>
      <c r="D2" s="7"/>
      <c r="E2" s="7"/>
    </row>
    <row r="3" spans="1:5" ht="16.5" x14ac:dyDescent="0.15">
      <c r="A3" s="8"/>
      <c r="C3"/>
      <c r="E3"/>
    </row>
    <row r="4" spans="1:5" ht="9" customHeight="1" x14ac:dyDescent="0.15">
      <c r="B4" s="9"/>
      <c r="C4"/>
      <c r="E4"/>
    </row>
    <row r="5" spans="1:5" s="15" customFormat="1" ht="15.75" customHeight="1" x14ac:dyDescent="0.15">
      <c r="A5" s="31"/>
      <c r="E5" s="32" t="s">
        <v>35</v>
      </c>
    </row>
    <row r="6" spans="1:5" s="15" customFormat="1" ht="19.5" customHeight="1" x14ac:dyDescent="0.15">
      <c r="A6" s="83" t="s">
        <v>43</v>
      </c>
      <c r="B6" s="86" t="s">
        <v>41</v>
      </c>
      <c r="C6" s="86"/>
      <c r="D6" s="86"/>
      <c r="E6" s="87"/>
    </row>
    <row r="7" spans="1:5" s="15" customFormat="1" ht="19.5" customHeight="1" x14ac:dyDescent="0.15">
      <c r="A7" s="84"/>
      <c r="B7" s="88" t="s">
        <v>62</v>
      </c>
      <c r="C7" s="88"/>
      <c r="D7" s="88" t="s">
        <v>63</v>
      </c>
      <c r="E7" s="89"/>
    </row>
    <row r="8" spans="1:5" s="15" customFormat="1" ht="19.5" customHeight="1" thickBot="1" x14ac:dyDescent="0.2">
      <c r="A8" s="85"/>
      <c r="B8" s="48" t="s">
        <v>44</v>
      </c>
      <c r="C8" s="49" t="s">
        <v>45</v>
      </c>
      <c r="D8" s="48" t="s">
        <v>44</v>
      </c>
      <c r="E8" s="50" t="s">
        <v>45</v>
      </c>
    </row>
    <row r="9" spans="1:5" s="15" customFormat="1" ht="15.75" customHeight="1" thickTop="1" x14ac:dyDescent="0.15">
      <c r="A9" s="16" t="s">
        <v>36</v>
      </c>
      <c r="B9" s="75">
        <v>50761427769.564835</v>
      </c>
      <c r="C9" s="21"/>
      <c r="D9" s="75">
        <v>210296407560.82599</v>
      </c>
      <c r="E9" s="21"/>
    </row>
    <row r="10" spans="1:5" s="15" customFormat="1" ht="15.75" customHeight="1" x14ac:dyDescent="0.15">
      <c r="A10" s="16" t="s">
        <v>37</v>
      </c>
      <c r="B10" s="75">
        <v>11087769143.729507</v>
      </c>
      <c r="C10" s="21"/>
      <c r="D10" s="75">
        <v>54326261627.756409</v>
      </c>
      <c r="E10" s="21"/>
    </row>
    <row r="11" spans="1:5" s="15" customFormat="1" ht="15.75" customHeight="1" x14ac:dyDescent="0.15">
      <c r="A11" s="16" t="s">
        <v>38</v>
      </c>
      <c r="B11" s="75">
        <v>3001472219.0409837</v>
      </c>
      <c r="C11" s="21"/>
      <c r="D11" s="75">
        <v>7913588107.4871798</v>
      </c>
      <c r="E11" s="21"/>
    </row>
    <row r="12" spans="1:5" s="15" customFormat="1" ht="15.75" customHeight="1" x14ac:dyDescent="0.15">
      <c r="A12" s="46" t="s">
        <v>39</v>
      </c>
      <c r="B12" s="79">
        <v>30716825003.056644</v>
      </c>
      <c r="C12" s="56"/>
      <c r="D12" s="79">
        <v>121912402827.71063</v>
      </c>
      <c r="E12" s="56"/>
    </row>
    <row r="13" spans="1:5" s="15" customFormat="1" ht="15.75" customHeight="1" thickBot="1" x14ac:dyDescent="0.2">
      <c r="A13" s="19" t="s">
        <v>40</v>
      </c>
      <c r="B13" s="63">
        <f>B10+B11</f>
        <v>14089241362.770491</v>
      </c>
      <c r="C13" s="55">
        <f>B13/$B$13*100</f>
        <v>100</v>
      </c>
      <c r="D13" s="63">
        <f>D10+D11</f>
        <v>62239849735.243591</v>
      </c>
      <c r="E13" s="55">
        <f>D13/$D$13*100</f>
        <v>100</v>
      </c>
    </row>
    <row r="14" spans="1:5" s="15" customFormat="1" ht="15.75" customHeight="1" x14ac:dyDescent="0.15">
      <c r="A14" s="16" t="s">
        <v>6</v>
      </c>
      <c r="B14" s="75">
        <v>5955361403.7377052</v>
      </c>
      <c r="C14" s="22">
        <f t="shared" ref="C14:C43" si="0">B14/$B$13*100</f>
        <v>42.268857849750475</v>
      </c>
      <c r="D14" s="75">
        <v>26144154997.871796</v>
      </c>
      <c r="E14" s="22">
        <f t="shared" ref="E14:E43" si="1">D14/$D$13*100</f>
        <v>42.005491833743214</v>
      </c>
    </row>
    <row r="15" spans="1:5" s="15" customFormat="1" ht="15.75" customHeight="1" x14ac:dyDescent="0.15">
      <c r="A15" s="16" t="s">
        <v>7</v>
      </c>
      <c r="B15" s="75">
        <v>53582360.401639342</v>
      </c>
      <c r="C15" s="23">
        <f t="shared" si="0"/>
        <v>0.38030692371574915</v>
      </c>
      <c r="D15" s="75">
        <v>276126009.16666669</v>
      </c>
      <c r="E15" s="23">
        <f t="shared" si="1"/>
        <v>0.44364825805533575</v>
      </c>
    </row>
    <row r="16" spans="1:5" s="18" customFormat="1" ht="15.75" customHeight="1" x14ac:dyDescent="0.15">
      <c r="A16" s="16" t="s">
        <v>54</v>
      </c>
      <c r="B16" s="75">
        <v>136866569.01639345</v>
      </c>
      <c r="C16" s="24">
        <f t="shared" si="0"/>
        <v>0.97142610799507367</v>
      </c>
      <c r="D16" s="75">
        <v>440357938.69230771</v>
      </c>
      <c r="E16" s="24">
        <f t="shared" si="1"/>
        <v>0.70751767648139596</v>
      </c>
    </row>
    <row r="17" spans="1:5" s="15" customFormat="1" ht="15.75" customHeight="1" x14ac:dyDescent="0.15">
      <c r="A17" s="16" t="s">
        <v>8</v>
      </c>
      <c r="B17" s="75">
        <v>31923576.860655736</v>
      </c>
      <c r="C17" s="23">
        <f t="shared" si="0"/>
        <v>0.22658123342972047</v>
      </c>
      <c r="D17" s="75">
        <v>32066949.717948716</v>
      </c>
      <c r="E17" s="23">
        <f t="shared" si="1"/>
        <v>5.1521573163102713E-2</v>
      </c>
    </row>
    <row r="18" spans="1:5" s="15" customFormat="1" ht="15.75" customHeight="1" x14ac:dyDescent="0.15">
      <c r="A18" s="16" t="s">
        <v>9</v>
      </c>
      <c r="B18" s="75">
        <v>585956395.3688525</v>
      </c>
      <c r="C18" s="23">
        <f t="shared" si="0"/>
        <v>4.1588924504990574</v>
      </c>
      <c r="D18" s="75">
        <v>1073638769.2307693</v>
      </c>
      <c r="E18" s="23">
        <f t="shared" si="1"/>
        <v>1.7250021871804369</v>
      </c>
    </row>
    <row r="19" spans="1:5" s="15" customFormat="1" ht="15.75" customHeight="1" x14ac:dyDescent="0.15">
      <c r="A19" s="16" t="s">
        <v>10</v>
      </c>
      <c r="B19" s="75">
        <v>0</v>
      </c>
      <c r="C19" s="23">
        <f t="shared" si="0"/>
        <v>0</v>
      </c>
      <c r="D19" s="75">
        <v>0</v>
      </c>
      <c r="E19" s="23">
        <f t="shared" si="1"/>
        <v>0</v>
      </c>
    </row>
    <row r="20" spans="1:5" s="15" customFormat="1" ht="15.75" customHeight="1" x14ac:dyDescent="0.15">
      <c r="A20" s="16" t="s">
        <v>11</v>
      </c>
      <c r="B20" s="75">
        <v>0</v>
      </c>
      <c r="C20" s="23">
        <f t="shared" si="0"/>
        <v>0</v>
      </c>
      <c r="D20" s="75">
        <v>0</v>
      </c>
      <c r="E20" s="23">
        <f t="shared" si="1"/>
        <v>0</v>
      </c>
    </row>
    <row r="21" spans="1:5" s="15" customFormat="1" ht="15.75" customHeight="1" x14ac:dyDescent="0.15">
      <c r="A21" s="16" t="s">
        <v>12</v>
      </c>
      <c r="B21" s="75">
        <v>83575179.852459013</v>
      </c>
      <c r="C21" s="23">
        <f t="shared" si="0"/>
        <v>0.5931843858768624</v>
      </c>
      <c r="D21" s="75">
        <v>180553796.62820512</v>
      </c>
      <c r="E21" s="23">
        <f t="shared" si="1"/>
        <v>0.29009356127343883</v>
      </c>
    </row>
    <row r="22" spans="1:5" s="15" customFormat="1" ht="15.75" customHeight="1" x14ac:dyDescent="0.15">
      <c r="A22" s="16" t="s">
        <v>13</v>
      </c>
      <c r="B22" s="75">
        <v>3044422.2868852457</v>
      </c>
      <c r="C22" s="23">
        <f t="shared" si="0"/>
        <v>2.1608134948485222E-2</v>
      </c>
      <c r="D22" s="75">
        <v>688690.83333333337</v>
      </c>
      <c r="E22" s="23">
        <f t="shared" si="1"/>
        <v>1.106511079738933E-3</v>
      </c>
    </row>
    <row r="23" spans="1:5" s="15" customFormat="1" ht="15.75" customHeight="1" x14ac:dyDescent="0.15">
      <c r="A23" s="16" t="s">
        <v>14</v>
      </c>
      <c r="B23" s="75">
        <v>11619809.155737706</v>
      </c>
      <c r="C23" s="23">
        <f t="shared" si="0"/>
        <v>8.2472922824943368E-2</v>
      </c>
      <c r="D23" s="75">
        <v>222824838.43589744</v>
      </c>
      <c r="E23" s="23">
        <f t="shared" si="1"/>
        <v>0.35800992351966088</v>
      </c>
    </row>
    <row r="24" spans="1:5" s="15" customFormat="1" ht="15.75" customHeight="1" x14ac:dyDescent="0.15">
      <c r="A24" s="16" t="s">
        <v>15</v>
      </c>
      <c r="B24" s="75">
        <v>198942634.86065573</v>
      </c>
      <c r="C24" s="23">
        <f t="shared" si="0"/>
        <v>1.4120180763340682</v>
      </c>
      <c r="D24" s="75">
        <v>594842455.26923072</v>
      </c>
      <c r="E24" s="23">
        <f t="shared" si="1"/>
        <v>0.95572604657558879</v>
      </c>
    </row>
    <row r="25" spans="1:5" s="15" customFormat="1" ht="15.75" customHeight="1" x14ac:dyDescent="0.15">
      <c r="A25" s="16" t="s">
        <v>16</v>
      </c>
      <c r="B25" s="75">
        <v>517344262.76229507</v>
      </c>
      <c r="C25" s="23">
        <f t="shared" si="0"/>
        <v>3.6719100016934139</v>
      </c>
      <c r="D25" s="75">
        <v>1959287222.6538463</v>
      </c>
      <c r="E25" s="23">
        <f t="shared" si="1"/>
        <v>3.1479626493127459</v>
      </c>
    </row>
    <row r="26" spans="1:5" s="18" customFormat="1" ht="15.75" customHeight="1" x14ac:dyDescent="0.15">
      <c r="A26" s="17" t="s">
        <v>55</v>
      </c>
      <c r="B26" s="75">
        <v>522412203.40983605</v>
      </c>
      <c r="C26" s="24">
        <f t="shared" si="0"/>
        <v>3.7078802893551228</v>
      </c>
      <c r="D26" s="75">
        <v>1427892040.1666667</v>
      </c>
      <c r="E26" s="24">
        <f t="shared" si="1"/>
        <v>2.2941765544753823</v>
      </c>
    </row>
    <row r="27" spans="1:5" s="15" customFormat="1" ht="15.75" customHeight="1" x14ac:dyDescent="0.15">
      <c r="A27" s="16" t="s">
        <v>17</v>
      </c>
      <c r="B27" s="75">
        <v>0</v>
      </c>
      <c r="C27" s="23">
        <f t="shared" si="0"/>
        <v>0</v>
      </c>
      <c r="D27" s="75">
        <v>43528820.78205128</v>
      </c>
      <c r="E27" s="23">
        <f t="shared" si="1"/>
        <v>6.9937220233041289E-2</v>
      </c>
    </row>
    <row r="28" spans="1:5" s="15" customFormat="1" ht="15.75" customHeight="1" x14ac:dyDescent="0.15">
      <c r="A28" s="16" t="s">
        <v>18</v>
      </c>
      <c r="B28" s="75">
        <v>6545427.6147540985</v>
      </c>
      <c r="C28" s="23">
        <f t="shared" si="0"/>
        <v>4.6456920186276188E-2</v>
      </c>
      <c r="D28" s="75">
        <v>7386847.948717949</v>
      </c>
      <c r="E28" s="23">
        <f t="shared" si="1"/>
        <v>1.186835761998171E-2</v>
      </c>
    </row>
    <row r="29" spans="1:5" s="15" customFormat="1" ht="15.75" customHeight="1" x14ac:dyDescent="0.15">
      <c r="A29" s="16" t="s">
        <v>69</v>
      </c>
      <c r="B29" s="75">
        <v>20282569.655737706</v>
      </c>
      <c r="C29" s="23">
        <f t="shared" si="0"/>
        <v>0.14395785502924599</v>
      </c>
      <c r="D29" s="75">
        <v>93272688.051282048</v>
      </c>
      <c r="E29" s="23">
        <f t="shared" si="1"/>
        <v>0.14986007911016208</v>
      </c>
    </row>
    <row r="30" spans="1:5" s="18" customFormat="1" ht="15.75" customHeight="1" x14ac:dyDescent="0.15">
      <c r="A30" s="16" t="s">
        <v>56</v>
      </c>
      <c r="B30" s="75">
        <v>151062556.90983605</v>
      </c>
      <c r="C30" s="24">
        <f t="shared" si="0"/>
        <v>1.072183753690279</v>
      </c>
      <c r="D30" s="75">
        <v>320234849.70512819</v>
      </c>
      <c r="E30" s="24">
        <f t="shared" si="1"/>
        <v>0.51451738888725784</v>
      </c>
    </row>
    <row r="31" spans="1:5" s="18" customFormat="1" ht="15.75" customHeight="1" x14ac:dyDescent="0.15">
      <c r="A31" s="16" t="s">
        <v>57</v>
      </c>
      <c r="B31" s="75">
        <v>51022888.893442623</v>
      </c>
      <c r="C31" s="24">
        <f t="shared" si="0"/>
        <v>0.36214078231540459</v>
      </c>
      <c r="D31" s="75">
        <v>114859553.37179486</v>
      </c>
      <c r="E31" s="24">
        <f t="shared" si="1"/>
        <v>0.18454342974860224</v>
      </c>
    </row>
    <row r="32" spans="1:5" s="18" customFormat="1" ht="15.75" customHeight="1" x14ac:dyDescent="0.15">
      <c r="A32" s="16" t="s">
        <v>58</v>
      </c>
      <c r="B32" s="75">
        <v>477030859.94262296</v>
      </c>
      <c r="C32" s="24">
        <f t="shared" si="0"/>
        <v>3.3857810201415997</v>
      </c>
      <c r="D32" s="75">
        <v>2475623880.8076925</v>
      </c>
      <c r="E32" s="24">
        <f t="shared" si="1"/>
        <v>3.9775543985702453</v>
      </c>
    </row>
    <row r="33" spans="1:5" s="15" customFormat="1" ht="15.75" customHeight="1" x14ac:dyDescent="0.15">
      <c r="A33" s="16" t="s">
        <v>19</v>
      </c>
      <c r="B33" s="75">
        <v>34957475.286885247</v>
      </c>
      <c r="C33" s="23">
        <f t="shared" si="0"/>
        <v>0.24811467407505078</v>
      </c>
      <c r="D33" s="75">
        <v>10075353.525641026</v>
      </c>
      <c r="E33" s="23">
        <f t="shared" si="1"/>
        <v>1.6187946417768762E-2</v>
      </c>
    </row>
    <row r="34" spans="1:5" s="18" customFormat="1" ht="15.75" customHeight="1" x14ac:dyDescent="0.15">
      <c r="A34" s="16" t="s">
        <v>59</v>
      </c>
      <c r="B34" s="75">
        <v>4647485.0983606558</v>
      </c>
      <c r="C34" s="24">
        <f t="shared" si="0"/>
        <v>3.2986056372355167E-2</v>
      </c>
      <c r="D34" s="75">
        <v>26044379.653846152</v>
      </c>
      <c r="E34" s="24">
        <f t="shared" si="1"/>
        <v>4.1845184017368225E-2</v>
      </c>
    </row>
    <row r="35" spans="1:5" s="18" customFormat="1" ht="15.75" customHeight="1" x14ac:dyDescent="0.15">
      <c r="A35" s="16" t="s">
        <v>60</v>
      </c>
      <c r="B35" s="75">
        <v>1512936096.4344263</v>
      </c>
      <c r="C35" s="24">
        <f t="shared" si="0"/>
        <v>10.738236768604299</v>
      </c>
      <c r="D35" s="75">
        <v>9268428932.2692299</v>
      </c>
      <c r="E35" s="24">
        <f t="shared" si="1"/>
        <v>14.891470611987904</v>
      </c>
    </row>
    <row r="36" spans="1:5" s="15" customFormat="1" ht="15.75" customHeight="1" x14ac:dyDescent="0.15">
      <c r="A36" s="16" t="s">
        <v>20</v>
      </c>
      <c r="B36" s="75">
        <v>7971077.2786885248</v>
      </c>
      <c r="C36" s="23">
        <f t="shared" si="0"/>
        <v>5.6575631529397707E-2</v>
      </c>
      <c r="D36" s="75">
        <v>89998599.43589744</v>
      </c>
      <c r="E36" s="23">
        <f t="shared" si="1"/>
        <v>0.14459964125674188</v>
      </c>
    </row>
    <row r="37" spans="1:5" s="15" customFormat="1" ht="15.75" customHeight="1" x14ac:dyDescent="0.15">
      <c r="A37" s="16" t="s">
        <v>21</v>
      </c>
      <c r="B37" s="75">
        <v>51823010.483606555</v>
      </c>
      <c r="C37" s="23">
        <f t="shared" si="0"/>
        <v>0.36781973670026008</v>
      </c>
      <c r="D37" s="75">
        <v>60945518.538461536</v>
      </c>
      <c r="E37" s="23">
        <f t="shared" si="1"/>
        <v>9.7920414007604623E-2</v>
      </c>
    </row>
    <row r="38" spans="1:5" s="15" customFormat="1" ht="15.75" customHeight="1" x14ac:dyDescent="0.15">
      <c r="A38" s="16" t="s">
        <v>70</v>
      </c>
      <c r="B38" s="75">
        <v>155198132.02459016</v>
      </c>
      <c r="C38" s="23">
        <f t="shared" si="0"/>
        <v>1.1015364704780115</v>
      </c>
      <c r="D38" s="75">
        <v>904475582.08974361</v>
      </c>
      <c r="E38" s="23">
        <f t="shared" si="1"/>
        <v>1.4532097778789788</v>
      </c>
    </row>
    <row r="39" spans="1:5" s="15" customFormat="1" ht="15.75" customHeight="1" x14ac:dyDescent="0.15">
      <c r="A39" s="16" t="s">
        <v>22</v>
      </c>
      <c r="B39" s="75">
        <v>31476075.81967213</v>
      </c>
      <c r="C39" s="23">
        <f t="shared" si="0"/>
        <v>0.22340504367286043</v>
      </c>
      <c r="D39" s="75">
        <v>78557518.294871792</v>
      </c>
      <c r="E39" s="23">
        <f t="shared" si="1"/>
        <v>0.12621739710015439</v>
      </c>
    </row>
    <row r="40" spans="1:5" s="15" customFormat="1" ht="15.75" customHeight="1" x14ac:dyDescent="0.15">
      <c r="A40" s="16" t="s">
        <v>23</v>
      </c>
      <c r="B40" s="75">
        <v>273254287.08196723</v>
      </c>
      <c r="C40" s="23">
        <f t="shared" si="0"/>
        <v>1.9394535166670952</v>
      </c>
      <c r="D40" s="75">
        <v>236334</v>
      </c>
      <c r="E40" s="23">
        <f t="shared" si="1"/>
        <v>3.7971492702074252E-4</v>
      </c>
    </row>
    <row r="41" spans="1:5" s="15" customFormat="1" ht="15.75" customHeight="1" x14ac:dyDescent="0.15">
      <c r="A41" s="16" t="s">
        <v>24</v>
      </c>
      <c r="B41" s="75">
        <v>48028027</v>
      </c>
      <c r="C41" s="23">
        <f t="shared" si="0"/>
        <v>0.34088440792071029</v>
      </c>
      <c r="D41" s="75">
        <v>487703220.20512819</v>
      </c>
      <c r="E41" s="23">
        <f t="shared" si="1"/>
        <v>0.7835867571655849</v>
      </c>
    </row>
    <row r="42" spans="1:5" s="15" customFormat="1" ht="15.75" customHeight="1" x14ac:dyDescent="0.15">
      <c r="A42" s="16" t="s">
        <v>25</v>
      </c>
      <c r="B42" s="75">
        <v>152928402.05737704</v>
      </c>
      <c r="C42" s="23">
        <f t="shared" si="0"/>
        <v>1.085426802762256</v>
      </c>
      <c r="D42" s="75">
        <v>1102682984.1282051</v>
      </c>
      <c r="E42" s="23">
        <f t="shared" si="1"/>
        <v>1.7716671695365709</v>
      </c>
    </row>
    <row r="43" spans="1:5" s="15" customFormat="1" ht="15.75" customHeight="1" thickBot="1" x14ac:dyDescent="0.2">
      <c r="A43" s="19" t="s">
        <v>26</v>
      </c>
      <c r="B43" s="76">
        <v>830929618.18032789</v>
      </c>
      <c r="C43" s="25">
        <f t="shared" si="0"/>
        <v>5.8976178829328747</v>
      </c>
      <c r="D43" s="77">
        <v>4851821224.2692308</v>
      </c>
      <c r="E43" s="25">
        <f t="shared" si="1"/>
        <v>7.795361404161401</v>
      </c>
    </row>
    <row r="44" spans="1:5" s="15" customFormat="1" ht="11.25" x14ac:dyDescent="0.15">
      <c r="A44" s="31"/>
      <c r="C44" s="35"/>
      <c r="E44" s="35"/>
    </row>
  </sheetData>
  <mergeCells count="5">
    <mergeCell ref="B7:C7"/>
    <mergeCell ref="D7:E7"/>
    <mergeCell ref="A1:E1"/>
    <mergeCell ref="A6:A8"/>
    <mergeCell ref="B6:E6"/>
  </mergeCells>
  <phoneticPr fontId="2" type="noConversion"/>
  <printOptions horizontalCentered="1"/>
  <pageMargins left="0.59055118110236227" right="1.0236220472440944" top="1.0236220472440944" bottom="0.74803149606299213" header="0.55118110236220474" footer="0.31496062992125984"/>
  <pageSetup paperSize="9" orientation="portrait" horizontalDpi="1200" verticalDpi="1200" r:id="rId1"/>
  <headerFooter>
    <oddHeader>&amp;L116</oddHeader>
  </headerFooter>
  <ignoredErrors>
    <ignoredError sqref="C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3"/>
  <sheetViews>
    <sheetView view="pageBreakPreview" zoomScale="130" zoomScaleNormal="90" zoomScaleSheetLayoutView="130" workbookViewId="0">
      <selection activeCell="F10" sqref="F10"/>
    </sheetView>
  </sheetViews>
  <sheetFormatPr defaultRowHeight="13.5" x14ac:dyDescent="0.15"/>
  <cols>
    <col min="1" max="1" width="21.21875" style="6" customWidth="1"/>
    <col min="2" max="2" width="12.21875" style="11" customWidth="1"/>
    <col min="3" max="3" width="12.21875" style="12" customWidth="1"/>
    <col min="4" max="4" width="12.21875" style="11" customWidth="1"/>
    <col min="5" max="5" width="12.21875" style="12" customWidth="1"/>
  </cols>
  <sheetData>
    <row r="1" spans="1:5" ht="33" customHeight="1" x14ac:dyDescent="0.3">
      <c r="A1" s="82" t="s">
        <v>76</v>
      </c>
      <c r="B1" s="82"/>
      <c r="C1" s="82"/>
      <c r="D1" s="82"/>
      <c r="E1" s="82"/>
    </row>
    <row r="2" spans="1:5" ht="9" customHeight="1" x14ac:dyDescent="0.15">
      <c r="A2" s="26"/>
      <c r="B2" s="27"/>
      <c r="C2" s="27"/>
      <c r="D2" s="27"/>
      <c r="E2" s="27"/>
    </row>
    <row r="3" spans="1:5" ht="16.5" x14ac:dyDescent="0.15">
      <c r="A3" s="28" t="s">
        <v>28</v>
      </c>
      <c r="B3" s="29"/>
      <c r="C3" s="29"/>
      <c r="D3" s="29"/>
      <c r="E3" s="29"/>
    </row>
    <row r="4" spans="1:5" ht="9" customHeight="1" x14ac:dyDescent="0.15">
      <c r="B4" s="9"/>
      <c r="C4"/>
      <c r="D4"/>
      <c r="E4"/>
    </row>
    <row r="5" spans="1:5" s="15" customFormat="1" ht="15" customHeight="1" x14ac:dyDescent="0.15">
      <c r="A5" s="31"/>
      <c r="E5" s="32" t="s">
        <v>0</v>
      </c>
    </row>
    <row r="6" spans="1:5" s="15" customFormat="1" ht="19.5" customHeight="1" x14ac:dyDescent="0.15">
      <c r="A6" s="83" t="s">
        <v>34</v>
      </c>
      <c r="B6" s="86" t="s">
        <v>31</v>
      </c>
      <c r="C6" s="86"/>
      <c r="D6" s="86"/>
      <c r="E6" s="87"/>
    </row>
    <row r="7" spans="1:5" s="15" customFormat="1" ht="19.5" customHeight="1" x14ac:dyDescent="0.15">
      <c r="A7" s="84"/>
      <c r="B7" s="88" t="s">
        <v>27</v>
      </c>
      <c r="C7" s="88"/>
      <c r="D7" s="88" t="s">
        <v>53</v>
      </c>
      <c r="E7" s="89"/>
    </row>
    <row r="8" spans="1:5" s="15" customFormat="1" ht="19.5" customHeight="1" thickBot="1" x14ac:dyDescent="0.2">
      <c r="A8" s="85"/>
      <c r="B8" s="48" t="s">
        <v>32</v>
      </c>
      <c r="C8" s="49" t="s">
        <v>33</v>
      </c>
      <c r="D8" s="48" t="s">
        <v>32</v>
      </c>
      <c r="E8" s="50" t="s">
        <v>33</v>
      </c>
    </row>
    <row r="9" spans="1:5" s="15" customFormat="1" ht="15.75" customHeight="1" thickTop="1" x14ac:dyDescent="0.15">
      <c r="A9" s="16" t="s">
        <v>1</v>
      </c>
      <c r="B9" s="73">
        <v>694542545.80825603</v>
      </c>
      <c r="C9" s="36"/>
      <c r="D9" s="73">
        <v>1504288701.6728761</v>
      </c>
      <c r="E9" s="37"/>
    </row>
    <row r="10" spans="1:5" s="15" customFormat="1" ht="15.75" customHeight="1" x14ac:dyDescent="0.15">
      <c r="A10" s="16" t="s">
        <v>2</v>
      </c>
      <c r="B10" s="73">
        <v>237462810.48693126</v>
      </c>
      <c r="C10" s="36"/>
      <c r="D10" s="73">
        <v>374888480.55523258</v>
      </c>
      <c r="E10" s="37"/>
    </row>
    <row r="11" spans="1:5" s="15" customFormat="1" ht="15.75" customHeight="1" x14ac:dyDescent="0.15">
      <c r="A11" s="16" t="s">
        <v>3</v>
      </c>
      <c r="B11" s="73">
        <v>128876411.1161665</v>
      </c>
      <c r="C11" s="36"/>
      <c r="D11" s="73">
        <v>244605603.22819766</v>
      </c>
      <c r="E11" s="37"/>
    </row>
    <row r="12" spans="1:5" s="15" customFormat="1" ht="15.75" customHeight="1" x14ac:dyDescent="0.15">
      <c r="A12" s="46" t="s">
        <v>4</v>
      </c>
      <c r="B12" s="74">
        <v>233084057.03768486</v>
      </c>
      <c r="C12" s="57"/>
      <c r="D12" s="74">
        <v>666692127.99773109</v>
      </c>
      <c r="E12" s="58"/>
    </row>
    <row r="13" spans="1:5" s="15" customFormat="1" ht="15.75" customHeight="1" thickBot="1" x14ac:dyDescent="0.2">
      <c r="A13" s="19" t="s">
        <v>5</v>
      </c>
      <c r="B13" s="63">
        <f>B10+B11</f>
        <v>366339221.6030978</v>
      </c>
      <c r="C13" s="55">
        <f>B13/$B$13*100</f>
        <v>100</v>
      </c>
      <c r="D13" s="63">
        <f>D10+D11</f>
        <v>619494083.78343022</v>
      </c>
      <c r="E13" s="55">
        <f>D13/$D$13*100</f>
        <v>100</v>
      </c>
    </row>
    <row r="14" spans="1:5" s="15" customFormat="1" ht="15.75" customHeight="1" x14ac:dyDescent="0.15">
      <c r="A14" s="16" t="s">
        <v>6</v>
      </c>
      <c r="B14" s="75">
        <v>95119267.167473376</v>
      </c>
      <c r="C14" s="22">
        <f t="shared" ref="C14:C43" si="0">B14/$B$13*100</f>
        <v>25.964805720564708</v>
      </c>
      <c r="D14" s="75">
        <v>218102489.89171511</v>
      </c>
      <c r="E14" s="41">
        <f t="shared" ref="E14:E43" si="1">D14/$D$13*100</f>
        <v>35.20654927964766</v>
      </c>
    </row>
    <row r="15" spans="1:5" s="15" customFormat="1" ht="15.75" customHeight="1" x14ac:dyDescent="0.15">
      <c r="A15" s="16" t="s">
        <v>7</v>
      </c>
      <c r="B15" s="75">
        <v>649214.20861568244</v>
      </c>
      <c r="C15" s="23">
        <f t="shared" si="0"/>
        <v>0.17721668069684862</v>
      </c>
      <c r="D15" s="75">
        <v>1889727.3321220931</v>
      </c>
      <c r="E15" s="42">
        <f t="shared" si="1"/>
        <v>0.30504364474007234</v>
      </c>
    </row>
    <row r="16" spans="1:5" s="18" customFormat="1" ht="15.75" customHeight="1" x14ac:dyDescent="0.15">
      <c r="A16" s="16" t="s">
        <v>54</v>
      </c>
      <c r="B16" s="78">
        <v>389017.02662149078</v>
      </c>
      <c r="C16" s="24">
        <f t="shared" si="0"/>
        <v>0.10619038412517094</v>
      </c>
      <c r="D16" s="78">
        <v>1197622.8430232557</v>
      </c>
      <c r="E16" s="43">
        <f t="shared" si="1"/>
        <v>0.19332272484492916</v>
      </c>
    </row>
    <row r="17" spans="1:5" s="15" customFormat="1" ht="15.75" customHeight="1" x14ac:dyDescent="0.15">
      <c r="A17" s="16" t="s">
        <v>8</v>
      </c>
      <c r="B17" s="75">
        <v>2235766.2700871248</v>
      </c>
      <c r="C17" s="23">
        <f t="shared" si="0"/>
        <v>0.61029945423354559</v>
      </c>
      <c r="D17" s="75">
        <v>5211003.1751453485</v>
      </c>
      <c r="E17" s="42">
        <f t="shared" si="1"/>
        <v>0.84117077330589496</v>
      </c>
    </row>
    <row r="18" spans="1:5" s="15" customFormat="1" ht="15.75" customHeight="1" x14ac:dyDescent="0.15">
      <c r="A18" s="16" t="s">
        <v>9</v>
      </c>
      <c r="B18" s="75">
        <v>35292074.288964182</v>
      </c>
      <c r="C18" s="23">
        <f t="shared" si="0"/>
        <v>9.6337143848606548</v>
      </c>
      <c r="D18" s="75">
        <v>76523937.601017445</v>
      </c>
      <c r="E18" s="42">
        <f t="shared" si="1"/>
        <v>12.352650268048331</v>
      </c>
    </row>
    <row r="19" spans="1:5" s="15" customFormat="1" ht="15.75" customHeight="1" x14ac:dyDescent="0.15">
      <c r="A19" s="16" t="s">
        <v>10</v>
      </c>
      <c r="B19" s="75">
        <v>5990.30348499516</v>
      </c>
      <c r="C19" s="23">
        <f t="shared" si="0"/>
        <v>1.6351793997873435E-3</v>
      </c>
      <c r="D19" s="75">
        <v>66293.531976744183</v>
      </c>
      <c r="E19" s="42">
        <f t="shared" si="1"/>
        <v>1.0701237301875482E-2</v>
      </c>
    </row>
    <row r="20" spans="1:5" s="15" customFormat="1" ht="15.75" customHeight="1" x14ac:dyDescent="0.15">
      <c r="A20" s="16" t="s">
        <v>11</v>
      </c>
      <c r="B20" s="75">
        <v>68135.93126815102</v>
      </c>
      <c r="C20" s="23">
        <f t="shared" si="0"/>
        <v>1.8599136333256557E-2</v>
      </c>
      <c r="D20" s="75">
        <v>66142.29360465116</v>
      </c>
      <c r="E20" s="42">
        <f t="shared" si="1"/>
        <v>1.0676824095026214E-2</v>
      </c>
    </row>
    <row r="21" spans="1:5" s="15" customFormat="1" ht="15.75" customHeight="1" x14ac:dyDescent="0.15">
      <c r="A21" s="16" t="s">
        <v>12</v>
      </c>
      <c r="B21" s="75">
        <v>13202.218780251695</v>
      </c>
      <c r="C21" s="23">
        <f t="shared" si="0"/>
        <v>3.6038234515209373E-3</v>
      </c>
      <c r="D21" s="75">
        <v>880405.59229651163</v>
      </c>
      <c r="E21" s="42">
        <f t="shared" si="1"/>
        <v>0.14211686848074789</v>
      </c>
    </row>
    <row r="22" spans="1:5" s="15" customFormat="1" ht="15.75" customHeight="1" x14ac:dyDescent="0.15">
      <c r="A22" s="16" t="s">
        <v>13</v>
      </c>
      <c r="B22" s="75">
        <v>310888.52274927398</v>
      </c>
      <c r="C22" s="23">
        <f t="shared" si="0"/>
        <v>8.4863564809912528E-2</v>
      </c>
      <c r="D22" s="75">
        <v>810022.81104651163</v>
      </c>
      <c r="E22" s="42">
        <f t="shared" si="1"/>
        <v>0.13075553621101063</v>
      </c>
    </row>
    <row r="23" spans="1:5" s="15" customFormat="1" ht="15.75" customHeight="1" x14ac:dyDescent="0.15">
      <c r="A23" s="16" t="s">
        <v>14</v>
      </c>
      <c r="B23" s="75">
        <v>1072864.3451113263</v>
      </c>
      <c r="C23" s="23">
        <f t="shared" si="0"/>
        <v>0.29286090100221313</v>
      </c>
      <c r="D23" s="75">
        <v>1714416.4861918604</v>
      </c>
      <c r="E23" s="42">
        <f t="shared" si="1"/>
        <v>0.27674461000844774</v>
      </c>
    </row>
    <row r="24" spans="1:5" s="15" customFormat="1" ht="15.75" customHeight="1" x14ac:dyDescent="0.15">
      <c r="A24" s="16" t="s">
        <v>15</v>
      </c>
      <c r="B24" s="75">
        <v>2227077.1606969992</v>
      </c>
      <c r="C24" s="23">
        <f t="shared" si="0"/>
        <v>0.60792757896665439</v>
      </c>
      <c r="D24" s="75">
        <v>8453032.1344476752</v>
      </c>
      <c r="E24" s="42">
        <f t="shared" si="1"/>
        <v>1.3645057080807865</v>
      </c>
    </row>
    <row r="25" spans="1:5" s="15" customFormat="1" ht="15.75" customHeight="1" x14ac:dyDescent="0.15">
      <c r="A25" s="16" t="s">
        <v>16</v>
      </c>
      <c r="B25" s="75">
        <v>9711735.4796708617</v>
      </c>
      <c r="C25" s="23">
        <f t="shared" si="0"/>
        <v>2.6510225787925128</v>
      </c>
      <c r="D25" s="75">
        <v>20194221.806686047</v>
      </c>
      <c r="E25" s="42">
        <f t="shared" si="1"/>
        <v>3.2597925202697775</v>
      </c>
    </row>
    <row r="26" spans="1:5" s="18" customFormat="1" ht="15.75" customHeight="1" x14ac:dyDescent="0.15">
      <c r="A26" s="17" t="s">
        <v>55</v>
      </c>
      <c r="B26" s="78">
        <v>4431767.1181026138</v>
      </c>
      <c r="C26" s="24">
        <f t="shared" si="0"/>
        <v>1.2097440996651225</v>
      </c>
      <c r="D26" s="78">
        <v>12552290.155523255</v>
      </c>
      <c r="E26" s="43">
        <f t="shared" si="1"/>
        <v>2.0262163084533067</v>
      </c>
    </row>
    <row r="27" spans="1:5" s="15" customFormat="1" ht="15.75" customHeight="1" x14ac:dyDescent="0.15">
      <c r="A27" s="16" t="s">
        <v>17</v>
      </c>
      <c r="B27" s="75">
        <v>25201.564859632141</v>
      </c>
      <c r="C27" s="23">
        <f t="shared" si="0"/>
        <v>6.8792974853607736E-3</v>
      </c>
      <c r="D27" s="75">
        <v>113580.30595930232</v>
      </c>
      <c r="E27" s="42">
        <f t="shared" si="1"/>
        <v>1.8334364916874495E-2</v>
      </c>
    </row>
    <row r="28" spans="1:5" s="15" customFormat="1" ht="15.75" customHeight="1" x14ac:dyDescent="0.15">
      <c r="A28" s="16" t="s">
        <v>18</v>
      </c>
      <c r="B28" s="75">
        <v>1680504.1476282673</v>
      </c>
      <c r="C28" s="23">
        <f t="shared" si="0"/>
        <v>0.45872897263754431</v>
      </c>
      <c r="D28" s="75">
        <v>1687631.109011628</v>
      </c>
      <c r="E28" s="42">
        <f t="shared" si="1"/>
        <v>0.2724208597287604</v>
      </c>
    </row>
    <row r="29" spans="1:5" s="15" customFormat="1" ht="15.75" customHeight="1" x14ac:dyDescent="0.15">
      <c r="A29" s="16" t="s">
        <v>69</v>
      </c>
      <c r="B29" s="75">
        <v>3711785.2913843174</v>
      </c>
      <c r="C29" s="23">
        <f t="shared" si="0"/>
        <v>1.0132099083307466</v>
      </c>
      <c r="D29" s="75">
        <v>5922856.1308139535</v>
      </c>
      <c r="E29" s="42">
        <f t="shared" si="1"/>
        <v>0.95607953100074039</v>
      </c>
    </row>
    <row r="30" spans="1:5" s="18" customFormat="1" ht="15.75" customHeight="1" x14ac:dyDescent="0.15">
      <c r="A30" s="16" t="s">
        <v>56</v>
      </c>
      <c r="B30" s="78">
        <v>5039520.1544046467</v>
      </c>
      <c r="C30" s="24">
        <f t="shared" si="0"/>
        <v>1.3756430808450548</v>
      </c>
      <c r="D30" s="78">
        <v>9167035.4607558139</v>
      </c>
      <c r="E30" s="43">
        <f t="shared" si="1"/>
        <v>1.4797615829952835</v>
      </c>
    </row>
    <row r="31" spans="1:5" s="18" customFormat="1" ht="15.75" customHeight="1" x14ac:dyDescent="0.15">
      <c r="A31" s="16" t="s">
        <v>57</v>
      </c>
      <c r="B31" s="78">
        <v>1319430.3877057114</v>
      </c>
      <c r="C31" s="24">
        <f t="shared" si="0"/>
        <v>0.36016629121279825</v>
      </c>
      <c r="D31" s="78">
        <v>3282955.6889534886</v>
      </c>
      <c r="E31" s="43">
        <f t="shared" si="1"/>
        <v>0.52994141104682146</v>
      </c>
    </row>
    <row r="32" spans="1:5" s="18" customFormat="1" ht="15.75" customHeight="1" x14ac:dyDescent="0.15">
      <c r="A32" s="16" t="s">
        <v>58</v>
      </c>
      <c r="B32" s="78">
        <v>1239956.2284607938</v>
      </c>
      <c r="C32" s="24">
        <f t="shared" si="0"/>
        <v>0.33847214694477823</v>
      </c>
      <c r="D32" s="78">
        <v>3427280.8888081396</v>
      </c>
      <c r="E32" s="43">
        <f t="shared" si="1"/>
        <v>0.55323867951679861</v>
      </c>
    </row>
    <row r="33" spans="1:5" s="15" customFormat="1" ht="15.75" customHeight="1" x14ac:dyDescent="0.15">
      <c r="A33" s="16" t="s">
        <v>19</v>
      </c>
      <c r="B33" s="75">
        <v>1709309.2487899323</v>
      </c>
      <c r="C33" s="23">
        <f t="shared" si="0"/>
        <v>0.46659193119153541</v>
      </c>
      <c r="D33" s="75">
        <v>2948293.4912790698</v>
      </c>
      <c r="E33" s="42">
        <f t="shared" si="1"/>
        <v>0.4759195557240814</v>
      </c>
    </row>
    <row r="34" spans="1:5" s="18" customFormat="1" ht="15.75" customHeight="1" x14ac:dyDescent="0.15">
      <c r="A34" s="16" t="s">
        <v>59</v>
      </c>
      <c r="B34" s="78">
        <v>165583.16456921588</v>
      </c>
      <c r="C34" s="24">
        <f t="shared" si="0"/>
        <v>4.5199409401107844E-2</v>
      </c>
      <c r="D34" s="78">
        <v>388820.80087209301</v>
      </c>
      <c r="E34" s="43">
        <f t="shared" si="1"/>
        <v>6.2764247641793683E-2</v>
      </c>
    </row>
    <row r="35" spans="1:5" s="18" customFormat="1" ht="15.75" customHeight="1" x14ac:dyDescent="0.15">
      <c r="A35" s="16" t="s">
        <v>60</v>
      </c>
      <c r="B35" s="78">
        <v>5955703.7458857698</v>
      </c>
      <c r="C35" s="24">
        <f t="shared" si="0"/>
        <v>1.6257346728596662</v>
      </c>
      <c r="D35" s="78">
        <v>21906028.236191861</v>
      </c>
      <c r="E35" s="43">
        <f t="shared" si="1"/>
        <v>3.5361158095982752</v>
      </c>
    </row>
    <row r="36" spans="1:5" s="15" customFormat="1" ht="15.75" customHeight="1" x14ac:dyDescent="0.15">
      <c r="A36" s="16" t="s">
        <v>20</v>
      </c>
      <c r="B36" s="75">
        <v>547009.39641819941</v>
      </c>
      <c r="C36" s="23">
        <f t="shared" si="0"/>
        <v>0.14931772634786147</v>
      </c>
      <c r="D36" s="75">
        <v>1011136.6337209302</v>
      </c>
      <c r="E36" s="42">
        <f t="shared" si="1"/>
        <v>0.16321974013789206</v>
      </c>
    </row>
    <row r="37" spans="1:5" s="15" customFormat="1" ht="15.75" customHeight="1" x14ac:dyDescent="0.15">
      <c r="A37" s="16" t="s">
        <v>21</v>
      </c>
      <c r="B37" s="75">
        <v>39356.781703775414</v>
      </c>
      <c r="C37" s="23">
        <f t="shared" si="0"/>
        <v>1.0743261813886709E-2</v>
      </c>
      <c r="D37" s="75">
        <v>1073332.8728197673</v>
      </c>
      <c r="E37" s="42">
        <f t="shared" si="1"/>
        <v>0.17325958405681807</v>
      </c>
    </row>
    <row r="38" spans="1:5" s="15" customFormat="1" ht="15.75" customHeight="1" x14ac:dyDescent="0.15">
      <c r="A38" s="16" t="s">
        <v>70</v>
      </c>
      <c r="B38" s="75">
        <v>3352135.6529525653</v>
      </c>
      <c r="C38" s="23">
        <f t="shared" si="0"/>
        <v>0.91503597083698651</v>
      </c>
      <c r="D38" s="75">
        <v>7617889.8212209307</v>
      </c>
      <c r="E38" s="42">
        <f t="shared" si="1"/>
        <v>1.229695330534275</v>
      </c>
    </row>
    <row r="39" spans="1:5" s="15" customFormat="1" ht="15.75" customHeight="1" x14ac:dyDescent="0.15">
      <c r="A39" s="16" t="s">
        <v>22</v>
      </c>
      <c r="B39" s="75">
        <v>988258.34559535328</v>
      </c>
      <c r="C39" s="23">
        <f t="shared" si="0"/>
        <v>0.26976591293466801</v>
      </c>
      <c r="D39" s="75">
        <v>2539306.9047965114</v>
      </c>
      <c r="E39" s="42">
        <f t="shared" si="1"/>
        <v>0.4099001057908781</v>
      </c>
    </row>
    <row r="40" spans="1:5" s="15" customFormat="1" ht="15.75" customHeight="1" x14ac:dyDescent="0.15">
      <c r="A40" s="16" t="s">
        <v>23</v>
      </c>
      <c r="B40" s="75">
        <v>1068178.3697967087</v>
      </c>
      <c r="C40" s="23">
        <f t="shared" si="0"/>
        <v>0.29158176542559866</v>
      </c>
      <c r="D40" s="75">
        <v>2964780.3633720931</v>
      </c>
      <c r="E40" s="42">
        <f t="shared" si="1"/>
        <v>0.47858090028323091</v>
      </c>
    </row>
    <row r="41" spans="1:5" s="15" customFormat="1" ht="15.75" customHeight="1" x14ac:dyDescent="0.15">
      <c r="A41" s="16" t="s">
        <v>24</v>
      </c>
      <c r="B41" s="75">
        <v>199415.26573088093</v>
      </c>
      <c r="C41" s="23">
        <f t="shared" si="0"/>
        <v>5.4434593396317538E-2</v>
      </c>
      <c r="D41" s="75">
        <v>439995.06177325582</v>
      </c>
      <c r="E41" s="42">
        <f t="shared" si="1"/>
        <v>7.1024901333371623E-2</v>
      </c>
    </row>
    <row r="42" spans="1:5" s="15" customFormat="1" ht="15.75" customHeight="1" x14ac:dyDescent="0.15">
      <c r="A42" s="16" t="s">
        <v>25</v>
      </c>
      <c r="B42" s="75">
        <v>222704.24104549855</v>
      </c>
      <c r="C42" s="23">
        <f t="shared" si="0"/>
        <v>6.0791809315679166E-2</v>
      </c>
      <c r="D42" s="75">
        <v>604018.03633720928</v>
      </c>
      <c r="E42" s="42">
        <f t="shared" si="1"/>
        <v>9.7501824819422947E-2</v>
      </c>
    </row>
    <row r="43" spans="1:5" s="15" customFormat="1" ht="15.75" customHeight="1" thickBot="1" x14ac:dyDescent="0.2">
      <c r="A43" s="19" t="s">
        <v>26</v>
      </c>
      <c r="B43" s="76">
        <v>11447482.306389159</v>
      </c>
      <c r="C43" s="25">
        <f t="shared" si="0"/>
        <v>3.1248312032479237</v>
      </c>
      <c r="D43" s="77">
        <v>23448432.321947675</v>
      </c>
      <c r="E43" s="44">
        <f t="shared" si="1"/>
        <v>3.7850938266821359</v>
      </c>
    </row>
  </sheetData>
  <mergeCells count="5">
    <mergeCell ref="A1:E1"/>
    <mergeCell ref="B6:E6"/>
    <mergeCell ref="B7:C7"/>
    <mergeCell ref="D7:E7"/>
    <mergeCell ref="A6:A8"/>
  </mergeCells>
  <phoneticPr fontId="2" type="noConversion"/>
  <printOptions horizontalCentered="1"/>
  <pageMargins left="0.9055118110236221" right="0.6692913385826772" top="1.0236220472440944" bottom="0.74803149606299213" header="0.51181102362204722" footer="0.31496062992125984"/>
  <pageSetup paperSize="9" orientation="portrait" horizontalDpi="1200" verticalDpi="1200" r:id="rId1"/>
  <headerFooter>
    <oddHeader>&amp;R117</oddHeader>
  </headerFooter>
  <ignoredErrors>
    <ignoredError sqref="C13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3"/>
  <sheetViews>
    <sheetView view="pageBreakPreview" zoomScale="130" zoomScaleNormal="106" zoomScaleSheetLayoutView="130" workbookViewId="0">
      <selection activeCell="D25" sqref="D25"/>
    </sheetView>
  </sheetViews>
  <sheetFormatPr defaultRowHeight="13.5" x14ac:dyDescent="0.15"/>
  <cols>
    <col min="1" max="1" width="21.21875" style="6" customWidth="1"/>
    <col min="2" max="2" width="12.21875" style="11" customWidth="1"/>
    <col min="3" max="3" width="12.21875" style="10" customWidth="1"/>
    <col min="4" max="4" width="12.21875" style="11" customWidth="1"/>
    <col min="5" max="5" width="12.21875" style="10" customWidth="1"/>
  </cols>
  <sheetData>
    <row r="1" spans="1:5" ht="33" customHeight="1" x14ac:dyDescent="0.3">
      <c r="A1" s="82" t="s">
        <v>77</v>
      </c>
      <c r="B1" s="82"/>
      <c r="C1" s="82"/>
      <c r="D1" s="82"/>
      <c r="E1" s="82"/>
    </row>
    <row r="2" spans="1:5" ht="9" customHeight="1" x14ac:dyDescent="0.15">
      <c r="B2" s="7"/>
      <c r="C2" s="7"/>
      <c r="D2" s="7"/>
      <c r="E2" s="7"/>
    </row>
    <row r="3" spans="1:5" ht="16.5" x14ac:dyDescent="0.15">
      <c r="A3" s="8"/>
      <c r="B3"/>
      <c r="C3"/>
      <c r="D3"/>
      <c r="E3"/>
    </row>
    <row r="4" spans="1:5" ht="9" customHeight="1" x14ac:dyDescent="0.15">
      <c r="B4" s="9"/>
      <c r="C4"/>
      <c r="D4"/>
      <c r="E4"/>
    </row>
    <row r="5" spans="1:5" s="14" customFormat="1" ht="15" customHeight="1" x14ac:dyDescent="0.15">
      <c r="A5" s="13"/>
      <c r="E5" s="32" t="s">
        <v>0</v>
      </c>
    </row>
    <row r="6" spans="1:5" s="15" customFormat="1" ht="19.5" customHeight="1" x14ac:dyDescent="0.15">
      <c r="A6" s="83" t="s">
        <v>34</v>
      </c>
      <c r="B6" s="86" t="s">
        <v>31</v>
      </c>
      <c r="C6" s="86"/>
      <c r="D6" s="86"/>
      <c r="E6" s="87"/>
    </row>
    <row r="7" spans="1:5" s="15" customFormat="1" ht="19.5" customHeight="1" x14ac:dyDescent="0.15">
      <c r="A7" s="84"/>
      <c r="B7" s="88" t="s">
        <v>52</v>
      </c>
      <c r="C7" s="88"/>
      <c r="D7" s="88" t="s">
        <v>51</v>
      </c>
      <c r="E7" s="89"/>
    </row>
    <row r="8" spans="1:5" s="15" customFormat="1" ht="19.5" customHeight="1" thickBot="1" x14ac:dyDescent="0.2">
      <c r="A8" s="85"/>
      <c r="B8" s="48" t="s">
        <v>32</v>
      </c>
      <c r="C8" s="49" t="s">
        <v>33</v>
      </c>
      <c r="D8" s="48" t="s">
        <v>32</v>
      </c>
      <c r="E8" s="50" t="s">
        <v>33</v>
      </c>
    </row>
    <row r="9" spans="1:5" s="15" customFormat="1" ht="15.75" customHeight="1" thickTop="1" x14ac:dyDescent="0.15">
      <c r="A9" s="16" t="s">
        <v>1</v>
      </c>
      <c r="B9" s="80">
        <v>11185801239.66987</v>
      </c>
      <c r="C9" s="20"/>
      <c r="D9" s="75">
        <v>51989722855.793976</v>
      </c>
    </row>
    <row r="10" spans="1:5" s="15" customFormat="1" ht="15.75" customHeight="1" x14ac:dyDescent="0.15">
      <c r="A10" s="16" t="s">
        <v>2</v>
      </c>
      <c r="B10" s="80">
        <v>2609928357.7807136</v>
      </c>
      <c r="C10" s="20"/>
      <c r="D10" s="75">
        <v>11690959206.100775</v>
      </c>
      <c r="E10" s="21"/>
    </row>
    <row r="11" spans="1:5" s="15" customFormat="1" ht="15.75" customHeight="1" x14ac:dyDescent="0.15">
      <c r="A11" s="16" t="s">
        <v>3</v>
      </c>
      <c r="B11" s="80">
        <v>857512660.99141347</v>
      </c>
      <c r="C11" s="20"/>
      <c r="D11" s="75">
        <v>2835407607.0465117</v>
      </c>
      <c r="E11" s="21"/>
    </row>
    <row r="12" spans="1:5" s="15" customFormat="1" ht="15.75" customHeight="1" x14ac:dyDescent="0.15">
      <c r="A12" s="46" t="s">
        <v>4</v>
      </c>
      <c r="B12" s="81">
        <v>6379672591.6117477</v>
      </c>
      <c r="C12" s="59"/>
      <c r="D12" s="79">
        <v>30288130292.681564</v>
      </c>
      <c r="E12" s="56"/>
    </row>
    <row r="13" spans="1:5" s="15" customFormat="1" ht="15.75" customHeight="1" thickBot="1" x14ac:dyDescent="0.2">
      <c r="A13" s="19" t="s">
        <v>5</v>
      </c>
      <c r="B13" s="63">
        <f>B10+B11</f>
        <v>3467441018.7721272</v>
      </c>
      <c r="C13" s="55">
        <f>B13/$B$13*100</f>
        <v>100</v>
      </c>
      <c r="D13" s="63">
        <f>D10+D11</f>
        <v>14526366813.147285</v>
      </c>
      <c r="E13" s="55">
        <f>D13/$D$13*100</f>
        <v>100</v>
      </c>
    </row>
    <row r="14" spans="1:5" s="15" customFormat="1" ht="15.75" customHeight="1" x14ac:dyDescent="0.15">
      <c r="A14" s="16" t="s">
        <v>6</v>
      </c>
      <c r="B14" s="75">
        <v>1341331651.7120211</v>
      </c>
      <c r="C14" s="22">
        <f t="shared" ref="C14:C43" si="0">B14/$B$13*100</f>
        <v>38.683618393226674</v>
      </c>
      <c r="D14" s="75">
        <v>7175225749.9651165</v>
      </c>
      <c r="E14" s="22">
        <f t="shared" ref="E14:E43" si="1">D14/$D$13*100</f>
        <v>49.394496519742852</v>
      </c>
    </row>
    <row r="15" spans="1:5" s="15" customFormat="1" ht="15.75" customHeight="1" x14ac:dyDescent="0.15">
      <c r="A15" s="16" t="s">
        <v>7</v>
      </c>
      <c r="B15" s="75">
        <v>14733856.451783355</v>
      </c>
      <c r="C15" s="23">
        <f t="shared" si="0"/>
        <v>0.42492017519596725</v>
      </c>
      <c r="D15" s="75">
        <v>56185657.186046511</v>
      </c>
      <c r="E15" s="23">
        <f t="shared" si="1"/>
        <v>0.38678396262990494</v>
      </c>
    </row>
    <row r="16" spans="1:5" s="18" customFormat="1" ht="15.75" customHeight="1" x14ac:dyDescent="0.15">
      <c r="A16" s="16" t="s">
        <v>54</v>
      </c>
      <c r="B16" s="78">
        <v>20285999.772126816</v>
      </c>
      <c r="C16" s="24">
        <f t="shared" si="0"/>
        <v>0.58504238896355887</v>
      </c>
      <c r="D16" s="78">
        <v>129044966</v>
      </c>
      <c r="E16" s="24">
        <f t="shared" si="1"/>
        <v>0.88834990648319645</v>
      </c>
    </row>
    <row r="17" spans="1:5" s="15" customFormat="1" ht="15.75" customHeight="1" x14ac:dyDescent="0.15">
      <c r="A17" s="16" t="s">
        <v>8</v>
      </c>
      <c r="B17" s="75">
        <v>15599202.428665785</v>
      </c>
      <c r="C17" s="23">
        <f t="shared" si="0"/>
        <v>0.44987650386017808</v>
      </c>
      <c r="D17" s="75">
        <v>25996343.453488372</v>
      </c>
      <c r="E17" s="23">
        <f t="shared" si="1"/>
        <v>0.17895970677237774</v>
      </c>
    </row>
    <row r="18" spans="1:5" s="15" customFormat="1" ht="15.75" customHeight="1" x14ac:dyDescent="0.15">
      <c r="A18" s="16" t="s">
        <v>9</v>
      </c>
      <c r="B18" s="75">
        <v>227667524.53368559</v>
      </c>
      <c r="C18" s="23">
        <f t="shared" si="0"/>
        <v>6.5658658157740222</v>
      </c>
      <c r="D18" s="75">
        <v>545627264.8798449</v>
      </c>
      <c r="E18" s="23">
        <f t="shared" si="1"/>
        <v>3.7561165286423686</v>
      </c>
    </row>
    <row r="19" spans="1:5" s="15" customFormat="1" ht="15.75" customHeight="1" x14ac:dyDescent="0.15">
      <c r="A19" s="16" t="s">
        <v>10</v>
      </c>
      <c r="B19" s="75">
        <v>135901.285336856</v>
      </c>
      <c r="C19" s="23">
        <f t="shared" si="0"/>
        <v>3.9193539154987753E-3</v>
      </c>
      <c r="D19" s="75">
        <v>0</v>
      </c>
      <c r="E19" s="23">
        <f t="shared" si="1"/>
        <v>0</v>
      </c>
    </row>
    <row r="20" spans="1:5" s="15" customFormat="1" ht="15.75" customHeight="1" x14ac:dyDescent="0.15">
      <c r="A20" s="16" t="s">
        <v>11</v>
      </c>
      <c r="B20" s="75">
        <v>310871.18229854689</v>
      </c>
      <c r="C20" s="23">
        <f t="shared" si="0"/>
        <v>8.965435334459735E-3</v>
      </c>
      <c r="D20" s="75">
        <v>625732.4418604651</v>
      </c>
      <c r="E20" s="23">
        <f t="shared" si="1"/>
        <v>4.3075632737990446E-3</v>
      </c>
    </row>
    <row r="21" spans="1:5" s="15" customFormat="1" ht="15.75" customHeight="1" x14ac:dyDescent="0.15">
      <c r="A21" s="16" t="s">
        <v>12</v>
      </c>
      <c r="B21" s="75">
        <v>9287131.4332893007</v>
      </c>
      <c r="C21" s="23">
        <f t="shared" si="0"/>
        <v>0.26783819488234623</v>
      </c>
      <c r="D21" s="75">
        <v>51928802.996124029</v>
      </c>
      <c r="E21" s="23">
        <f t="shared" si="1"/>
        <v>0.35747963454375364</v>
      </c>
    </row>
    <row r="22" spans="1:5" s="15" customFormat="1" ht="15.75" customHeight="1" x14ac:dyDescent="0.15">
      <c r="A22" s="16" t="s">
        <v>13</v>
      </c>
      <c r="B22" s="75">
        <v>2946574.2239101715</v>
      </c>
      <c r="C22" s="23">
        <f t="shared" si="0"/>
        <v>8.4978351699651913E-2</v>
      </c>
      <c r="D22" s="75">
        <v>1710290.9379844961</v>
      </c>
      <c r="E22" s="23">
        <f t="shared" si="1"/>
        <v>1.1773700609271232E-2</v>
      </c>
    </row>
    <row r="23" spans="1:5" s="15" customFormat="1" ht="15.75" customHeight="1" x14ac:dyDescent="0.15">
      <c r="A23" s="16" t="s">
        <v>14</v>
      </c>
      <c r="B23" s="75">
        <v>15454144.996036988</v>
      </c>
      <c r="C23" s="23">
        <f t="shared" si="0"/>
        <v>0.44569308929469642</v>
      </c>
      <c r="D23" s="75">
        <v>14363854.108527131</v>
      </c>
      <c r="E23" s="23">
        <f t="shared" si="1"/>
        <v>9.8881257049952292E-2</v>
      </c>
    </row>
    <row r="24" spans="1:5" s="15" customFormat="1" ht="15.75" customHeight="1" x14ac:dyDescent="0.15">
      <c r="A24" s="16" t="s">
        <v>15</v>
      </c>
      <c r="B24" s="75">
        <v>51141610.760898285</v>
      </c>
      <c r="C24" s="23">
        <f t="shared" si="0"/>
        <v>1.474909320274705</v>
      </c>
      <c r="D24" s="75">
        <v>180275251.70155039</v>
      </c>
      <c r="E24" s="23">
        <f t="shared" si="1"/>
        <v>1.2410209243676116</v>
      </c>
    </row>
    <row r="25" spans="1:5" s="15" customFormat="1" ht="15.75" customHeight="1" x14ac:dyDescent="0.15">
      <c r="A25" s="16" t="s">
        <v>16</v>
      </c>
      <c r="B25" s="75">
        <v>121471344.501321</v>
      </c>
      <c r="C25" s="23">
        <f t="shared" si="0"/>
        <v>3.5031985791163027</v>
      </c>
      <c r="D25" s="75">
        <v>496848078.76744187</v>
      </c>
      <c r="E25" s="23">
        <f t="shared" si="1"/>
        <v>3.4203189631543847</v>
      </c>
    </row>
    <row r="26" spans="1:5" s="18" customFormat="1" ht="15.75" customHeight="1" x14ac:dyDescent="0.15">
      <c r="A26" s="17" t="s">
        <v>55</v>
      </c>
      <c r="B26" s="78">
        <v>90332404.895640686</v>
      </c>
      <c r="C26" s="24">
        <f t="shared" si="0"/>
        <v>2.6051605321214302</v>
      </c>
      <c r="D26" s="78">
        <v>483638291.94573641</v>
      </c>
      <c r="E26" s="24">
        <f t="shared" si="1"/>
        <v>3.329382344303828</v>
      </c>
    </row>
    <row r="27" spans="1:5" s="15" customFormat="1" ht="15.75" customHeight="1" x14ac:dyDescent="0.15">
      <c r="A27" s="16" t="s">
        <v>17</v>
      </c>
      <c r="B27" s="75">
        <v>154175.35006605019</v>
      </c>
      <c r="C27" s="23">
        <f t="shared" si="0"/>
        <v>4.4463726774693919E-3</v>
      </c>
      <c r="D27" s="75">
        <v>13456910.546511628</v>
      </c>
      <c r="E27" s="23">
        <f t="shared" si="1"/>
        <v>9.2637826922642968E-2</v>
      </c>
    </row>
    <row r="28" spans="1:5" s="15" customFormat="1" ht="15.75" customHeight="1" x14ac:dyDescent="0.15">
      <c r="A28" s="16" t="s">
        <v>18</v>
      </c>
      <c r="B28" s="75">
        <v>8575373.4346103035</v>
      </c>
      <c r="C28" s="23">
        <f t="shared" si="0"/>
        <v>0.24731129926031079</v>
      </c>
      <c r="D28" s="75">
        <v>9816506.8837209307</v>
      </c>
      <c r="E28" s="23">
        <f t="shared" si="1"/>
        <v>6.7577165095654673E-2</v>
      </c>
    </row>
    <row r="29" spans="1:5" s="15" customFormat="1" ht="15.75" customHeight="1" x14ac:dyDescent="0.15">
      <c r="A29" s="16" t="s">
        <v>69</v>
      </c>
      <c r="B29" s="75">
        <v>18289732.05944518</v>
      </c>
      <c r="C29" s="23">
        <f t="shared" si="0"/>
        <v>0.5274706032612444</v>
      </c>
      <c r="D29" s="75">
        <v>9867140.9108527135</v>
      </c>
      <c r="E29" s="23">
        <f t="shared" si="1"/>
        <v>6.7925731449396717E-2</v>
      </c>
    </row>
    <row r="30" spans="1:5" s="18" customFormat="1" ht="15.75" customHeight="1" x14ac:dyDescent="0.15">
      <c r="A30" s="16" t="s">
        <v>56</v>
      </c>
      <c r="B30" s="78">
        <v>38480027.425363272</v>
      </c>
      <c r="C30" s="24">
        <f t="shared" si="0"/>
        <v>1.1097529047225041</v>
      </c>
      <c r="D30" s="78">
        <v>123146701.55426356</v>
      </c>
      <c r="E30" s="24">
        <f t="shared" si="1"/>
        <v>0.84774605473137288</v>
      </c>
    </row>
    <row r="31" spans="1:5" s="18" customFormat="1" ht="15.75" customHeight="1" x14ac:dyDescent="0.15">
      <c r="A31" s="16" t="s">
        <v>57</v>
      </c>
      <c r="B31" s="78">
        <v>14907978.914134743</v>
      </c>
      <c r="C31" s="24">
        <f t="shared" si="0"/>
        <v>0.42994181684491584</v>
      </c>
      <c r="D31" s="78">
        <v>46383437.949612401</v>
      </c>
      <c r="E31" s="24">
        <f t="shared" si="1"/>
        <v>0.3193051541809645</v>
      </c>
    </row>
    <row r="32" spans="1:5" s="18" customFormat="1" ht="15.75" customHeight="1" x14ac:dyDescent="0.15">
      <c r="A32" s="16" t="s">
        <v>58</v>
      </c>
      <c r="B32" s="78">
        <v>86608171.243064731</v>
      </c>
      <c r="C32" s="24">
        <f t="shared" si="0"/>
        <v>2.4977547065453467</v>
      </c>
      <c r="D32" s="78">
        <v>604125678.99224806</v>
      </c>
      <c r="E32" s="24">
        <f t="shared" si="1"/>
        <v>4.1588215881033372</v>
      </c>
    </row>
    <row r="33" spans="1:5" s="15" customFormat="1" ht="15.75" customHeight="1" x14ac:dyDescent="0.15">
      <c r="A33" s="16" t="s">
        <v>19</v>
      </c>
      <c r="B33" s="75">
        <v>7307224.5515191546</v>
      </c>
      <c r="C33" s="23">
        <f t="shared" si="0"/>
        <v>0.21073825082990891</v>
      </c>
      <c r="D33" s="75">
        <v>12993768.984496124</v>
      </c>
      <c r="E33" s="23">
        <f t="shared" si="1"/>
        <v>8.9449544759780786E-2</v>
      </c>
    </row>
    <row r="34" spans="1:5" s="18" customFormat="1" ht="15.75" customHeight="1" x14ac:dyDescent="0.15">
      <c r="A34" s="16" t="s">
        <v>59</v>
      </c>
      <c r="B34" s="78">
        <v>2914254.7694848087</v>
      </c>
      <c r="C34" s="24">
        <f t="shared" si="0"/>
        <v>8.4046267945367681E-2</v>
      </c>
      <c r="D34" s="78">
        <v>7072226.9147286825</v>
      </c>
      <c r="E34" s="24">
        <f t="shared" si="1"/>
        <v>4.8685449057556965E-2</v>
      </c>
    </row>
    <row r="35" spans="1:5" s="18" customFormat="1" ht="15.75" customHeight="1" x14ac:dyDescent="0.15">
      <c r="A35" s="16" t="s">
        <v>60</v>
      </c>
      <c r="B35" s="78">
        <v>238205359.64729193</v>
      </c>
      <c r="C35" s="24">
        <f t="shared" si="0"/>
        <v>6.8697739444647867</v>
      </c>
      <c r="D35" s="78">
        <v>2731518236.9767442</v>
      </c>
      <c r="E35" s="24">
        <f t="shared" si="1"/>
        <v>18.803863843673195</v>
      </c>
    </row>
    <row r="36" spans="1:5" s="15" customFormat="1" ht="15.75" customHeight="1" x14ac:dyDescent="0.15">
      <c r="A36" s="16" t="s">
        <v>20</v>
      </c>
      <c r="B36" s="75">
        <v>4168596.4867899604</v>
      </c>
      <c r="C36" s="23">
        <f t="shared" si="0"/>
        <v>0.12022112169239212</v>
      </c>
      <c r="D36" s="75">
        <v>24421860.503875971</v>
      </c>
      <c r="E36" s="23">
        <f t="shared" si="1"/>
        <v>0.16812091294412745</v>
      </c>
    </row>
    <row r="37" spans="1:5" s="15" customFormat="1" ht="15.75" customHeight="1" x14ac:dyDescent="0.15">
      <c r="A37" s="16" t="s">
        <v>21</v>
      </c>
      <c r="B37" s="75">
        <v>4736031.451122853</v>
      </c>
      <c r="C37" s="23">
        <f t="shared" si="0"/>
        <v>0.13658578258383622</v>
      </c>
      <c r="D37" s="75">
        <v>37802284.779069766</v>
      </c>
      <c r="E37" s="23">
        <f t="shared" si="1"/>
        <v>0.26023220579048228</v>
      </c>
    </row>
    <row r="38" spans="1:5" s="15" customFormat="1" ht="15.75" customHeight="1" x14ac:dyDescent="0.15">
      <c r="A38" s="16" t="s">
        <v>70</v>
      </c>
      <c r="B38" s="75">
        <v>55458907.369881108</v>
      </c>
      <c r="C38" s="23">
        <f t="shared" si="0"/>
        <v>1.5994189106501351</v>
      </c>
      <c r="D38" s="75">
        <v>150741432.45736435</v>
      </c>
      <c r="E38" s="23">
        <f t="shared" si="1"/>
        <v>1.0377091147177542</v>
      </c>
    </row>
    <row r="39" spans="1:5" s="15" customFormat="1" ht="15.75" customHeight="1" x14ac:dyDescent="0.15">
      <c r="A39" s="16" t="s">
        <v>22</v>
      </c>
      <c r="B39" s="75">
        <v>14684464.980845442</v>
      </c>
      <c r="C39" s="23">
        <f t="shared" si="0"/>
        <v>0.42349573940396629</v>
      </c>
      <c r="D39" s="75">
        <v>21917172.949612401</v>
      </c>
      <c r="E39" s="23">
        <f t="shared" si="1"/>
        <v>0.15087855918505352</v>
      </c>
    </row>
    <row r="40" spans="1:5" s="15" customFormat="1" ht="15.75" customHeight="1" x14ac:dyDescent="0.15">
      <c r="A40" s="16" t="s">
        <v>23</v>
      </c>
      <c r="B40" s="75">
        <v>25970020.570673712</v>
      </c>
      <c r="C40" s="23">
        <f t="shared" si="0"/>
        <v>0.74896791120819362</v>
      </c>
      <c r="D40" s="75">
        <v>3648167.6627906975</v>
      </c>
      <c r="E40" s="23">
        <f t="shared" si="1"/>
        <v>2.511410946534046E-2</v>
      </c>
    </row>
    <row r="41" spans="1:5" s="15" customFormat="1" ht="15.75" customHeight="1" x14ac:dyDescent="0.15">
      <c r="A41" s="16" t="s">
        <v>24</v>
      </c>
      <c r="B41" s="75">
        <v>14059723.27014531</v>
      </c>
      <c r="C41" s="23">
        <f t="shared" si="0"/>
        <v>0.40547836845755691</v>
      </c>
      <c r="D41" s="75">
        <v>99699869.70542635</v>
      </c>
      <c r="E41" s="23">
        <f t="shared" si="1"/>
        <v>0.68633727199558003</v>
      </c>
    </row>
    <row r="42" spans="1:5" s="15" customFormat="1" ht="15.75" customHeight="1" x14ac:dyDescent="0.15">
      <c r="A42" s="16" t="s">
        <v>25</v>
      </c>
      <c r="B42" s="75">
        <v>35900569.554161161</v>
      </c>
      <c r="C42" s="23">
        <f t="shared" si="0"/>
        <v>1.0353620828675001</v>
      </c>
      <c r="D42" s="75">
        <v>215577268.12790698</v>
      </c>
      <c r="E42" s="23">
        <f t="shared" si="1"/>
        <v>1.4840411983318214</v>
      </c>
    </row>
    <row r="43" spans="1:5" s="15" customFormat="1" ht="15.75" customHeight="1" thickBot="1" x14ac:dyDescent="0.2">
      <c r="A43" s="19" t="s">
        <v>26</v>
      </c>
      <c r="B43" s="76">
        <v>201544474.168428</v>
      </c>
      <c r="C43" s="25">
        <f t="shared" si="0"/>
        <v>5.8124845693784266</v>
      </c>
      <c r="D43" s="77">
        <v>1076792549.6472869</v>
      </c>
      <c r="E43" s="25">
        <f t="shared" si="1"/>
        <v>7.4126762975083427</v>
      </c>
    </row>
  </sheetData>
  <mergeCells count="5">
    <mergeCell ref="A1:E1"/>
    <mergeCell ref="B6:E6"/>
    <mergeCell ref="B7:C7"/>
    <mergeCell ref="D7:E7"/>
    <mergeCell ref="A6:A8"/>
  </mergeCells>
  <phoneticPr fontId="2" type="noConversion"/>
  <printOptions horizontalCentered="1"/>
  <pageMargins left="0.59055118110236227" right="0.94488188976377963" top="1.0236220472440944" bottom="0.74803149606299213" header="0.55118110236220474" footer="0.31496062992125984"/>
  <pageSetup paperSize="9" orientation="portrait" r:id="rId1"/>
  <headerFooter>
    <oddHeader>&amp;L118</oddHeader>
  </headerFooter>
  <ignoredErrors>
    <ignoredError sqref="C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표1-1</vt:lpstr>
      <vt:lpstr>표1-2</vt:lpstr>
      <vt:lpstr>표2-1</vt:lpstr>
      <vt:lpstr>표2-2</vt:lpstr>
      <vt:lpstr>표2-3</vt:lpstr>
      <vt:lpstr>표3-1</vt:lpstr>
      <vt:lpstr>표3-2</vt:lpstr>
      <vt:lpstr>'표1-1'!Print_Area</vt:lpstr>
      <vt:lpstr>'표1-2'!Print_Area</vt:lpstr>
      <vt:lpstr>'표2-1'!Print_Area</vt:lpstr>
      <vt:lpstr>'표2-2'!Print_Area</vt:lpstr>
      <vt:lpstr>'표2-3'!Print_Area</vt:lpstr>
      <vt:lpstr>'표3-1'!Print_Area</vt:lpstr>
      <vt:lpstr>'표3-2'!Print_Area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김소연</dc:creator>
  <cp:lastModifiedBy>CAK</cp:lastModifiedBy>
  <cp:lastPrinted>2025-09-26T01:43:55Z</cp:lastPrinted>
  <dcterms:created xsi:type="dcterms:W3CDTF">2008-10-23T02:00:17Z</dcterms:created>
  <dcterms:modified xsi:type="dcterms:W3CDTF">2026-09-28T12:32:44Z</dcterms:modified>
</cp:coreProperties>
</file>